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drawings/drawing21.xml" ContentType="application/vnd.openxmlformats-officedocument.drawing+xml"/>
  <Override PartName="/xl/comments21.xml" ContentType="application/vnd.openxmlformats-officedocument.spreadsheetml.comments+xml"/>
  <Override PartName="/xl/drawings/drawing22.xml" ContentType="application/vnd.openxmlformats-officedocument.drawing+xml"/>
  <Override PartName="/xl/comments22.xml" ContentType="application/vnd.openxmlformats-officedocument.spreadsheetml.comments+xml"/>
  <Override PartName="/xl/drawings/drawing23.xml" ContentType="application/vnd.openxmlformats-officedocument.drawing+xml"/>
  <Override PartName="/xl/comments23.xml" ContentType="application/vnd.openxmlformats-officedocument.spreadsheetml.comments+xml"/>
  <Override PartName="/xl/drawings/drawing24.xml" ContentType="application/vnd.openxmlformats-officedocument.drawing+xml"/>
  <Override PartName="/xl/comments24.xml" ContentType="application/vnd.openxmlformats-officedocument.spreadsheetml.comments+xml"/>
  <Override PartName="/xl/drawings/drawing25.xml" ContentType="application/vnd.openxmlformats-officedocument.drawing+xml"/>
  <Override PartName="/xl/comments25.xml" ContentType="application/vnd.openxmlformats-officedocument.spreadsheetml.comments+xml"/>
  <Override PartName="/xl/drawings/drawing26.xml" ContentType="application/vnd.openxmlformats-officedocument.drawing+xml"/>
  <Override PartName="/xl/comments26.xml" ContentType="application/vnd.openxmlformats-officedocument.spreadsheetml.comments+xml"/>
  <Override PartName="/xl/drawings/drawing27.xml" ContentType="application/vnd.openxmlformats-officedocument.drawing+xml"/>
  <Override PartName="/xl/comments27.xml" ContentType="application/vnd.openxmlformats-officedocument.spreadsheetml.comments+xml"/>
  <Override PartName="/xl/drawings/drawing28.xml" ContentType="application/vnd.openxmlformats-officedocument.drawing+xml"/>
  <Override PartName="/xl/comments28.xml" ContentType="application/vnd.openxmlformats-officedocument.spreadsheetml.comments+xml"/>
  <Override PartName="/xl/drawings/drawing29.xml" ContentType="application/vnd.openxmlformats-officedocument.drawing+xml"/>
  <Override PartName="/xl/comments29.xml" ContentType="application/vnd.openxmlformats-officedocument.spreadsheetml.comments+xml"/>
  <Override PartName="/xl/drawings/drawing30.xml" ContentType="application/vnd.openxmlformats-officedocument.drawing+xml"/>
  <Override PartName="/xl/comments3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50" windowWidth="20520" windowHeight="4320" tabRatio="950" activeTab="1"/>
  </bookViews>
  <sheets>
    <sheet name="表題" sheetId="35" r:id="rId1"/>
    <sheet name="data" sheetId="11" r:id="rId2"/>
    <sheet name="打合簿" sheetId="61" r:id="rId3"/>
    <sheet name="書類一覧" sheetId="22" r:id="rId4"/>
    <sheet name="着工届" sheetId="4" r:id="rId5"/>
    <sheet name="完成届" sheetId="5" r:id="rId6"/>
    <sheet name="工程表（計画）" sheetId="6" r:id="rId7"/>
    <sheet name="工程表（実施）" sheetId="49" r:id="rId8"/>
    <sheet name="施工計画書" sheetId="51" r:id="rId9"/>
    <sheet name="代理人届" sheetId="7" r:id="rId10"/>
    <sheet name="主任技術者・代理人兼務報告" sheetId="58" r:id="rId11"/>
    <sheet name="経歴書" sheetId="8" r:id="rId12"/>
    <sheet name="専門技術者届" sheetId="37" r:id="rId13"/>
    <sheet name="建退共" sheetId="26" r:id="rId14"/>
    <sheet name="材料承認" sheetId="12" r:id="rId15"/>
    <sheet name="埋設確認" sheetId="48" r:id="rId16"/>
    <sheet name="段階確認願" sheetId="38" r:id="rId17"/>
    <sheet name="中間前払い関係" sheetId="59" r:id="rId18"/>
    <sheet name="安全訓練（計画）" sheetId="53" r:id="rId19"/>
    <sheet name="安全訓練（報告）" sheetId="54" r:id="rId20"/>
    <sheet name="安全対策チェックリスト" sheetId="65" r:id="rId21"/>
    <sheet name="交通安全計画書" sheetId="28" r:id="rId22"/>
    <sheet name="建設廃棄物処理計画書" sheetId="57" r:id="rId23"/>
    <sheet name="下請報告" sheetId="55" r:id="rId24"/>
    <sheet name="施工体制台帳" sheetId="43" r:id="rId25"/>
    <sheet name="施工体系図" sheetId="44" r:id="rId26"/>
    <sheet name="再下請負通知書" sheetId="45" r:id="rId27"/>
    <sheet name="建設土（報告）" sheetId="56" r:id="rId28"/>
    <sheet name="出来形管理総括表 (計画)" sheetId="62" r:id="rId29"/>
    <sheet name="出来形管理総括表" sheetId="32" r:id="rId30"/>
    <sheet name="品質管理総括表 (計画)" sheetId="63" r:id="rId31"/>
    <sheet name="品質管理総括表" sheetId="33" r:id="rId32"/>
    <sheet name="請求書 (前金)" sheetId="64" r:id="rId33"/>
    <sheet name="請求書(完成)" sheetId="24" r:id="rId34"/>
  </sheets>
  <definedNames>
    <definedName name="_Fill" localSheetId="18" hidden="1">#REF!</definedName>
    <definedName name="_Fill" localSheetId="19" hidden="1">#REF!</definedName>
    <definedName name="_Fill" localSheetId="23" hidden="1">#REF!</definedName>
    <definedName name="_Fill" localSheetId="27" hidden="1">#REF!</definedName>
    <definedName name="_Fill" localSheetId="7" hidden="1">#REF!</definedName>
    <definedName name="_Fill" localSheetId="8" hidden="1">#REF!</definedName>
    <definedName name="_Fill" localSheetId="28" hidden="1">#REF!</definedName>
    <definedName name="_Fill" localSheetId="32" hidden="1">#REF!</definedName>
    <definedName name="_Fill" localSheetId="2" hidden="1">#REF!</definedName>
    <definedName name="_Fill" localSheetId="30" hidden="1">#REF!</definedName>
    <definedName name="_Fill" hidden="1">#REF!</definedName>
    <definedName name="_Key1" localSheetId="18" hidden="1">#REF!</definedName>
    <definedName name="_Key1" localSheetId="19" hidden="1">#REF!</definedName>
    <definedName name="_Key1" localSheetId="23" hidden="1">#REF!</definedName>
    <definedName name="_Key1" localSheetId="27" hidden="1">#REF!</definedName>
    <definedName name="_Key1" localSheetId="7" hidden="1">#REF!</definedName>
    <definedName name="_Key1" localSheetId="8" hidden="1">#REF!</definedName>
    <definedName name="_Key1" localSheetId="28" hidden="1">#REF!</definedName>
    <definedName name="_Key1" localSheetId="32" hidden="1">#REF!</definedName>
    <definedName name="_Key1" localSheetId="2" hidden="1">#REF!</definedName>
    <definedName name="_Key1" localSheetId="30" hidden="1">#REF!</definedName>
    <definedName name="_Key1" hidden="1">#REF!</definedName>
    <definedName name="_Order1" hidden="1">255</definedName>
    <definedName name="_Sort" localSheetId="18" hidden="1">#REF!</definedName>
    <definedName name="_Sort" localSheetId="19" hidden="1">#REF!</definedName>
    <definedName name="_Sort" localSheetId="23" hidden="1">#REF!</definedName>
    <definedName name="_Sort" localSheetId="27" hidden="1">#REF!</definedName>
    <definedName name="_Sort" localSheetId="7" hidden="1">#REF!</definedName>
    <definedName name="_Sort" localSheetId="8" hidden="1">#REF!</definedName>
    <definedName name="_Sort" localSheetId="28" hidden="1">#REF!</definedName>
    <definedName name="_Sort" localSheetId="32" hidden="1">#REF!</definedName>
    <definedName name="_Sort" localSheetId="2" hidden="1">#REF!</definedName>
    <definedName name="_Sort" localSheetId="30" hidden="1">#REF!</definedName>
    <definedName name="_Sort" hidden="1">#REF!</definedName>
    <definedName name="format">"GET.CELL(7,Sheet1!$a$1)&amp;LEFT(NOW(),0)"</definedName>
    <definedName name="_xlnm.Print_Area" localSheetId="1">data!$A$1:$L$36</definedName>
    <definedName name="_xlnm.Print_Area" localSheetId="18">'安全訓練（計画）'!$B$2:$Q$36</definedName>
    <definedName name="_xlnm.Print_Area" localSheetId="19">'安全訓練（報告）'!$B$2:$Q$36</definedName>
    <definedName name="_xlnm.Print_Area" localSheetId="20">安全対策チェックリスト!$A$1:$S$75</definedName>
    <definedName name="_xlnm.Print_Area" localSheetId="23">下請報告!$B$2:$V$40</definedName>
    <definedName name="_xlnm.Print_Area" localSheetId="5">完成届!$B$2:$Q$32</definedName>
    <definedName name="_xlnm.Print_Area" localSheetId="11">経歴書!$B$2:$V$37</definedName>
    <definedName name="_xlnm.Print_Area" localSheetId="27">'建設土（報告）'!$B$2:$Q$36</definedName>
    <definedName name="_xlnm.Print_Area" localSheetId="22">建設廃棄物処理計画書!$B$2:$M$43</definedName>
    <definedName name="_xlnm.Print_Area" localSheetId="13">建退共!$B$2:$S$44</definedName>
    <definedName name="_xlnm.Print_Area" localSheetId="21">交通安全計画書!$D$3:$V$130</definedName>
    <definedName name="_xlnm.Print_Area" localSheetId="6">'工程表（計画）'!$B$2:$AX$46</definedName>
    <definedName name="_xlnm.Print_Area" localSheetId="7">'工程表（実施）'!$B$2:$AX$46</definedName>
    <definedName name="_xlnm.Print_Area" localSheetId="26">再下請負通知書!$B$2:$CG$64</definedName>
    <definedName name="_xlnm.Print_Area" localSheetId="14">材料承認!$B$2:$Q$48,材料承認!$S$2:$AH$48</definedName>
    <definedName name="_xlnm.Print_Area" localSheetId="8">施工計画書!$B$2:$AX$35</definedName>
    <definedName name="_xlnm.Print_Area" localSheetId="25">施工体系図!$B$2:$AD$36</definedName>
    <definedName name="_xlnm.Print_Area" localSheetId="24">施工体制台帳!$B$2:$CF$66</definedName>
    <definedName name="_xlnm.Print_Area" localSheetId="10">主任技術者・代理人兼務報告!$B$2:$AB$42</definedName>
    <definedName name="_xlnm.Print_Area" localSheetId="29">出来形管理総括表!$B$2:$M$34</definedName>
    <definedName name="_xlnm.Print_Area" localSheetId="28">'出来形管理総括表 (計画)'!$B$2:$M$34</definedName>
    <definedName name="_xlnm.Print_Area" localSheetId="3">書類一覧!$B$3:$F$41</definedName>
    <definedName name="_xlnm.Print_Area" localSheetId="32">'請求書 (前金)'!$B$2:$BJ$24</definedName>
    <definedName name="_xlnm.Print_Area" localSheetId="33">'請求書(完成)'!$B$2:$BJ$24</definedName>
    <definedName name="_xlnm.Print_Area" localSheetId="12">専門技術者届!$B$2:$S$32</definedName>
    <definedName name="_xlnm.Print_Area" localSheetId="2">打合簿!$B$2:$T$34</definedName>
    <definedName name="_xlnm.Print_Area" localSheetId="9">代理人届!$B$2:$T$30</definedName>
    <definedName name="_xlnm.Print_Area" localSheetId="16">段階確認願!$B$2:$BZ$35</definedName>
    <definedName name="_xlnm.Print_Area" localSheetId="4">着工届!$B$2:$Q$32</definedName>
    <definedName name="_xlnm.Print_Area" localSheetId="17">中間前払い関係!$B$2:$Y$39,中間前払い関係!$AB$2:$AY$39</definedName>
    <definedName name="_xlnm.Print_Area" localSheetId="0">表題!$B$1:$F$36</definedName>
    <definedName name="_xlnm.Print_Area" localSheetId="31">品質管理総括表!$B$2:$N$34</definedName>
    <definedName name="_xlnm.Print_Area" localSheetId="30">'品質管理総括表 (計画)'!$B$2:$N$34</definedName>
    <definedName name="_xlnm.Print_Area" localSheetId="15">埋設確認!$C$2:$FW$56</definedName>
    <definedName name="リスト" localSheetId="18">#REF!</definedName>
    <definedName name="リスト" localSheetId="19">#REF!</definedName>
    <definedName name="リスト" localSheetId="23">#REF!</definedName>
    <definedName name="リスト" localSheetId="27">#REF!</definedName>
    <definedName name="リスト" localSheetId="7">#REF!</definedName>
    <definedName name="リスト" localSheetId="8">#REF!</definedName>
    <definedName name="リスト" localSheetId="28">#REF!</definedName>
    <definedName name="リスト" localSheetId="32">#REF!</definedName>
    <definedName name="リスト" localSheetId="2">#REF!</definedName>
    <definedName name="リスト" localSheetId="30">#REF!</definedName>
    <definedName name="リスト">#REF!</definedName>
    <definedName name="工種" localSheetId="20">#REF!</definedName>
    <definedName name="工種">#REF!</definedName>
  </definedNames>
  <calcPr calcId="145621"/>
</workbook>
</file>

<file path=xl/calcChain.xml><?xml version="1.0" encoding="utf-8"?>
<calcChain xmlns="http://schemas.openxmlformats.org/spreadsheetml/2006/main">
  <c r="M9" i="65" l="1"/>
  <c r="E9" i="65"/>
  <c r="E8" i="65"/>
  <c r="D8" i="61"/>
  <c r="Q4" i="65"/>
  <c r="D9" i="61"/>
  <c r="AW16" i="59" l="1"/>
  <c r="W12" i="59"/>
  <c r="AU16" i="59"/>
  <c r="U12" i="59"/>
  <c r="AS16" i="59"/>
  <c r="S12" i="59"/>
  <c r="AN16" i="59"/>
  <c r="N12" i="59"/>
  <c r="AL16" i="59"/>
  <c r="L12" i="59"/>
  <c r="AJ16" i="59"/>
  <c r="J12" i="59"/>
  <c r="I16" i="59"/>
  <c r="AG12" i="59"/>
  <c r="G6" i="59"/>
  <c r="AG14" i="59"/>
  <c r="G9" i="59"/>
  <c r="F17" i="4"/>
  <c r="L15" i="24"/>
  <c r="D4" i="62"/>
  <c r="D4" i="32"/>
  <c r="D4" i="63"/>
  <c r="D4" i="33"/>
  <c r="L15" i="64"/>
  <c r="G15" i="11" l="1"/>
  <c r="W19" i="64" l="1"/>
  <c r="W17" i="64"/>
  <c r="L17" i="64"/>
  <c r="B17" i="64"/>
  <c r="AN15" i="64"/>
  <c r="AG8" i="64"/>
  <c r="AG5" i="64"/>
  <c r="K5" i="64"/>
  <c r="W18" i="24"/>
  <c r="AQ9" i="59" l="1"/>
  <c r="AQ16" i="59"/>
  <c r="O24" i="61" l="1"/>
  <c r="K24" i="61"/>
  <c r="O34" i="61"/>
  <c r="D10" i="61"/>
  <c r="J6" i="61"/>
  <c r="B14" i="61"/>
  <c r="E2" i="51" l="1"/>
  <c r="B2" i="51" s="1"/>
  <c r="B3" i="51" s="1"/>
  <c r="G17" i="55" l="1"/>
  <c r="G16" i="55"/>
  <c r="AI16" i="49"/>
  <c r="AD16" i="49"/>
  <c r="Y15" i="49"/>
  <c r="Y16" i="49"/>
  <c r="C53" i="11"/>
  <c r="P21" i="56" l="1"/>
  <c r="N21" i="56"/>
  <c r="L21" i="56"/>
  <c r="E21" i="56"/>
  <c r="Q20" i="28"/>
  <c r="J20" i="28"/>
  <c r="L21" i="54"/>
  <c r="E21" i="54"/>
  <c r="L21" i="53"/>
  <c r="E21" i="53"/>
  <c r="L20" i="12"/>
  <c r="E20" i="12"/>
  <c r="H19" i="37"/>
  <c r="H17" i="37"/>
  <c r="G20" i="7"/>
  <c r="G18" i="7"/>
  <c r="Y17" i="51"/>
  <c r="Y16" i="51"/>
  <c r="Y16" i="6"/>
  <c r="Y15" i="6"/>
  <c r="G28" i="5"/>
  <c r="G27" i="5"/>
  <c r="G28" i="4"/>
  <c r="G27" i="4"/>
  <c r="C50" i="11"/>
  <c r="G25" i="4" s="1"/>
  <c r="C55" i="11"/>
  <c r="H55" i="11" s="1"/>
  <c r="W21" i="24" l="1"/>
  <c r="W19" i="24"/>
  <c r="J7" i="56"/>
  <c r="J21" i="56"/>
  <c r="D21" i="56"/>
  <c r="H20" i="28"/>
  <c r="F17" i="55"/>
  <c r="F16" i="55"/>
  <c r="F15" i="55"/>
  <c r="O6" i="55"/>
  <c r="S13" i="12"/>
  <c r="P8" i="28" l="1"/>
  <c r="J7" i="54"/>
  <c r="O20" i="28"/>
  <c r="J21" i="54"/>
  <c r="E22" i="54"/>
  <c r="D21" i="54"/>
  <c r="J21" i="53"/>
  <c r="J20" i="12"/>
  <c r="D21" i="53"/>
  <c r="J7" i="53"/>
  <c r="AH16" i="59"/>
  <c r="Q12" i="59"/>
  <c r="H12" i="59"/>
  <c r="BL7" i="38"/>
  <c r="Y29" i="38"/>
  <c r="Y27" i="38"/>
  <c r="Y25" i="38"/>
  <c r="Y23" i="38"/>
  <c r="Y21" i="38"/>
  <c r="Y19" i="38"/>
  <c r="Y17" i="38"/>
  <c r="X4" i="38"/>
  <c r="DK7" i="48"/>
  <c r="DD47" i="48"/>
  <c r="DD42" i="48"/>
  <c r="DD37" i="48"/>
  <c r="DD32" i="48"/>
  <c r="DD27" i="48"/>
  <c r="AT47" i="48"/>
  <c r="AT42" i="48"/>
  <c r="AT37" i="48"/>
  <c r="AT32" i="48"/>
  <c r="AT27" i="48"/>
  <c r="DC19" i="48"/>
  <c r="BD19" i="48"/>
  <c r="AA7" i="12"/>
  <c r="U20" i="12"/>
  <c r="D20" i="12"/>
  <c r="AA20" i="12"/>
  <c r="J7" i="12"/>
  <c r="M10" i="26"/>
  <c r="G19" i="37"/>
  <c r="G17" i="37"/>
  <c r="L8" i="37"/>
  <c r="O31" i="8"/>
  <c r="U4" i="58"/>
  <c r="F20" i="7"/>
  <c r="F18" i="7"/>
  <c r="M8" i="7"/>
  <c r="F27" i="51"/>
  <c r="V17" i="51"/>
  <c r="V16" i="51"/>
  <c r="F26" i="49"/>
  <c r="V16" i="49"/>
  <c r="V15" i="49"/>
  <c r="F26" i="6"/>
  <c r="V16" i="6"/>
  <c r="V15" i="6"/>
  <c r="F28" i="5"/>
  <c r="F27" i="5"/>
  <c r="F25" i="5"/>
  <c r="F23" i="5"/>
  <c r="J10" i="5"/>
  <c r="F28" i="4"/>
  <c r="F27" i="4"/>
  <c r="F25" i="4"/>
  <c r="F23" i="4"/>
  <c r="J10" i="4"/>
  <c r="BD13" i="48"/>
  <c r="I55" i="11" l="1"/>
  <c r="H11" i="57"/>
  <c r="H12" i="57"/>
  <c r="C12" i="57"/>
  <c r="C11" i="57"/>
  <c r="AG8" i="24" l="1"/>
  <c r="AG5" i="24"/>
  <c r="L17" i="24"/>
  <c r="W17" i="24" s="1"/>
  <c r="D8" i="44"/>
  <c r="I18" i="43"/>
  <c r="AI2" i="43"/>
  <c r="I7" i="43"/>
  <c r="BD17" i="48"/>
  <c r="AD11" i="12" l="1"/>
  <c r="H52" i="11" l="1"/>
  <c r="Q21" i="49" s="1"/>
  <c r="J55" i="11"/>
  <c r="I28" i="5"/>
  <c r="C66" i="11"/>
  <c r="L100" i="28" s="1"/>
  <c r="H53" i="11"/>
  <c r="H56" i="11" l="1"/>
  <c r="P21" i="54"/>
  <c r="N21" i="54"/>
  <c r="G21" i="5"/>
  <c r="R16" i="55"/>
  <c r="K17" i="55"/>
  <c r="E2" i="49" l="1"/>
  <c r="B2" i="49" s="1"/>
  <c r="B3" i="49" s="1"/>
  <c r="EK19" i="48" l="1"/>
  <c r="DY19" i="48"/>
  <c r="DM19" i="48"/>
  <c r="CL19" i="48"/>
  <c r="BZ19" i="48"/>
  <c r="BN19" i="48"/>
  <c r="CQ18" i="48"/>
  <c r="BD16" i="48"/>
  <c r="BD14" i="48"/>
  <c r="BD12" i="48"/>
  <c r="K5" i="24" l="1"/>
  <c r="J53" i="11" l="1"/>
  <c r="I53" i="11"/>
  <c r="K53" i="11"/>
  <c r="G55" i="11"/>
  <c r="E53" i="11"/>
  <c r="I21" i="56" s="1"/>
  <c r="I21" i="53" l="1"/>
  <c r="I21" i="54"/>
  <c r="K16" i="55"/>
  <c r="AI16" i="51"/>
  <c r="AI15" i="49"/>
  <c r="I17" i="55"/>
  <c r="K28" i="5"/>
  <c r="C52" i="11"/>
  <c r="T17" i="55" l="1"/>
  <c r="AB23" i="49"/>
  <c r="C60" i="11"/>
  <c r="T18" i="6" s="1"/>
  <c r="D55" i="11"/>
  <c r="E55" i="11"/>
  <c r="D53" i="11"/>
  <c r="C43" i="11"/>
  <c r="C3" i="26" s="1"/>
  <c r="C44" i="11"/>
  <c r="C45" i="11"/>
  <c r="E46" i="11"/>
  <c r="C47" i="11"/>
  <c r="C48" i="11"/>
  <c r="C61" i="11"/>
  <c r="C62" i="11"/>
  <c r="C64" i="11"/>
  <c r="C63" i="11"/>
  <c r="C65" i="11"/>
  <c r="C51" i="11"/>
  <c r="C57" i="11"/>
  <c r="H10" i="56" s="1"/>
  <c r="C58" i="11"/>
  <c r="H11" i="56" s="1"/>
  <c r="C59" i="11"/>
  <c r="H12" i="56" s="1"/>
  <c r="E50" i="11"/>
  <c r="D50" i="11"/>
  <c r="I15" i="55" s="1"/>
  <c r="AA29" i="12"/>
  <c r="U29" i="12"/>
  <c r="S29" i="12"/>
  <c r="AD28" i="12"/>
  <c r="AA28" i="12"/>
  <c r="Y28" i="12"/>
  <c r="X28" i="12"/>
  <c r="U28" i="12"/>
  <c r="S28" i="12"/>
  <c r="S32" i="12"/>
  <c r="U32" i="12"/>
  <c r="X32" i="12"/>
  <c r="Y32" i="12"/>
  <c r="AA32" i="12"/>
  <c r="AD32" i="12"/>
  <c r="S33" i="12"/>
  <c r="U33" i="12"/>
  <c r="AA33" i="12"/>
  <c r="S30" i="12"/>
  <c r="U30" i="12"/>
  <c r="X30" i="12"/>
  <c r="Y30" i="12"/>
  <c r="AA30" i="12"/>
  <c r="AD30" i="12"/>
  <c r="S31" i="12"/>
  <c r="U31" i="12"/>
  <c r="AA31" i="12"/>
  <c r="C46" i="11"/>
  <c r="F14" i="5"/>
  <c r="H15" i="28"/>
  <c r="C42" i="11"/>
  <c r="C2" i="4" s="1"/>
  <c r="P33" i="8"/>
  <c r="AD22" i="12"/>
  <c r="S22" i="12"/>
  <c r="U22" i="12"/>
  <c r="X22" i="12"/>
  <c r="Y22" i="12"/>
  <c r="AA22" i="12"/>
  <c r="S23" i="12"/>
  <c r="U23" i="12"/>
  <c r="AA23" i="12"/>
  <c r="AD24" i="12"/>
  <c r="S24" i="12"/>
  <c r="U24" i="12"/>
  <c r="X24" i="12"/>
  <c r="Y24" i="12"/>
  <c r="AA24" i="12"/>
  <c r="S25" i="12"/>
  <c r="U25" i="12"/>
  <c r="AA25" i="12"/>
  <c r="AD26" i="12"/>
  <c r="S26" i="12"/>
  <c r="U26" i="12"/>
  <c r="X26" i="12"/>
  <c r="Y26" i="12"/>
  <c r="AA26" i="12"/>
  <c r="S27" i="12"/>
  <c r="U27" i="12"/>
  <c r="AA27" i="12"/>
  <c r="AD34" i="12"/>
  <c r="S34" i="12"/>
  <c r="U34" i="12"/>
  <c r="X34" i="12"/>
  <c r="Y34" i="12"/>
  <c r="AA34" i="12"/>
  <c r="S35" i="12"/>
  <c r="U35" i="12"/>
  <c r="AA35" i="12"/>
  <c r="AD36" i="12"/>
  <c r="S36" i="12"/>
  <c r="U36" i="12"/>
  <c r="X36" i="12"/>
  <c r="Y36" i="12"/>
  <c r="AA36" i="12"/>
  <c r="S37" i="12"/>
  <c r="U37" i="12"/>
  <c r="AA37" i="12"/>
  <c r="AD38" i="12"/>
  <c r="S38" i="12"/>
  <c r="U38" i="12"/>
  <c r="X38" i="12"/>
  <c r="Y38" i="12"/>
  <c r="AA38" i="12"/>
  <c r="S39" i="12"/>
  <c r="U39" i="12"/>
  <c r="AA39" i="12"/>
  <c r="AD40" i="12"/>
  <c r="S40" i="12"/>
  <c r="U40" i="12"/>
  <c r="X40" i="12"/>
  <c r="Y40" i="12"/>
  <c r="AA40" i="12"/>
  <c r="S41" i="12"/>
  <c r="U41" i="12"/>
  <c r="AA41" i="12"/>
  <c r="AD42" i="12"/>
  <c r="S42" i="12"/>
  <c r="U42" i="12"/>
  <c r="X42" i="12"/>
  <c r="Y42" i="12"/>
  <c r="AA42" i="12"/>
  <c r="S43" i="12"/>
  <c r="U43" i="12"/>
  <c r="AA43" i="12"/>
  <c r="E2" i="6"/>
  <c r="B2" i="6" s="1"/>
  <c r="B3" i="6" s="1"/>
  <c r="D51" i="11"/>
  <c r="H16" i="28" l="1"/>
  <c r="F15" i="4"/>
  <c r="C10" i="57"/>
  <c r="D16" i="54"/>
  <c r="F14" i="4"/>
  <c r="B2" i="4"/>
  <c r="B3" i="4" s="1"/>
  <c r="C2" i="5"/>
  <c r="B2" i="5" s="1"/>
  <c r="B3" i="5" s="1"/>
  <c r="C2" i="26"/>
  <c r="B2" i="26" s="1"/>
  <c r="B3" i="26" s="1"/>
  <c r="F9" i="57"/>
  <c r="D20" i="56"/>
  <c r="D19" i="12"/>
  <c r="U19" i="12" s="1"/>
  <c r="D20" i="53"/>
  <c r="D20" i="54"/>
  <c r="H19" i="28"/>
  <c r="P15" i="51"/>
  <c r="P14" i="49"/>
  <c r="D15" i="12"/>
  <c r="U15" i="12" s="1"/>
  <c r="D16" i="56"/>
  <c r="D16" i="53"/>
  <c r="E12" i="55"/>
  <c r="P11" i="51"/>
  <c r="P10" i="49"/>
  <c r="P21" i="53"/>
  <c r="AI17" i="51"/>
  <c r="D19" i="56"/>
  <c r="D18" i="12"/>
  <c r="U18" i="12" s="1"/>
  <c r="D19" i="54"/>
  <c r="D19" i="53"/>
  <c r="E3" i="51"/>
  <c r="E3" i="49"/>
  <c r="K25" i="4"/>
  <c r="K15" i="55"/>
  <c r="G21" i="4"/>
  <c r="Q22" i="51"/>
  <c r="AB24" i="51" s="1"/>
  <c r="O129" i="28"/>
  <c r="AN18" i="49"/>
  <c r="AN19" i="51"/>
  <c r="D18" i="56"/>
  <c r="D18" i="53"/>
  <c r="E14" i="55"/>
  <c r="D18" i="54"/>
  <c r="P12" i="49"/>
  <c r="P13" i="51"/>
  <c r="G21" i="56"/>
  <c r="G21" i="53"/>
  <c r="I16" i="55"/>
  <c r="G21" i="54"/>
  <c r="AD16" i="51"/>
  <c r="AD15" i="49"/>
  <c r="O130" i="28"/>
  <c r="AN21" i="51"/>
  <c r="AN20" i="49"/>
  <c r="D17" i="56"/>
  <c r="D17" i="53"/>
  <c r="E13" i="55"/>
  <c r="D17" i="54"/>
  <c r="E16" i="7"/>
  <c r="P11" i="49"/>
  <c r="P12" i="51"/>
  <c r="G15" i="55"/>
  <c r="S20" i="28"/>
  <c r="N21" i="53"/>
  <c r="AD17" i="51"/>
  <c r="C56" i="11"/>
  <c r="H10" i="54"/>
  <c r="H10" i="53"/>
  <c r="M8" i="55"/>
  <c r="H12" i="54"/>
  <c r="M10" i="55"/>
  <c r="H12" i="53"/>
  <c r="H11" i="53"/>
  <c r="M9" i="55"/>
  <c r="H11" i="54"/>
  <c r="T19" i="49"/>
  <c r="T20" i="51"/>
  <c r="T17" i="49"/>
  <c r="T18" i="51"/>
  <c r="E24" i="7"/>
  <c r="K130" i="28"/>
  <c r="T20" i="49"/>
  <c r="T21" i="51"/>
  <c r="K129" i="28"/>
  <c r="T19" i="51"/>
  <c r="T18" i="49"/>
  <c r="K14" i="26"/>
  <c r="Z29" i="49"/>
  <c r="Z30" i="51"/>
  <c r="Z29" i="51"/>
  <c r="Z28" i="49"/>
  <c r="Z28" i="51"/>
  <c r="Z27" i="49"/>
  <c r="T17" i="6"/>
  <c r="H21" i="28"/>
  <c r="F18" i="4"/>
  <c r="F18" i="5"/>
  <c r="K28" i="4"/>
  <c r="K20" i="7"/>
  <c r="U20" i="28"/>
  <c r="G7" i="38"/>
  <c r="H11" i="12"/>
  <c r="I25" i="4"/>
  <c r="E22" i="7"/>
  <c r="H18" i="28"/>
  <c r="K13" i="38"/>
  <c r="K13" i="26"/>
  <c r="F14" i="37"/>
  <c r="G19" i="26"/>
  <c r="F17" i="5"/>
  <c r="AI16" i="6"/>
  <c r="H17" i="28"/>
  <c r="AN15" i="24"/>
  <c r="AN18" i="6"/>
  <c r="P20" i="12"/>
  <c r="AG20" i="12" s="1"/>
  <c r="G18" i="26"/>
  <c r="D17" i="12"/>
  <c r="U17" i="12" s="1"/>
  <c r="L19" i="37"/>
  <c r="Q21" i="6"/>
  <c r="AB23" i="6" s="1"/>
  <c r="G11" i="37"/>
  <c r="J13" i="5"/>
  <c r="P14" i="6"/>
  <c r="K27" i="4"/>
  <c r="H12" i="12"/>
  <c r="I20" i="7"/>
  <c r="K25" i="5"/>
  <c r="D16" i="12"/>
  <c r="U16" i="12" s="1"/>
  <c r="J12" i="4"/>
  <c r="I28" i="4"/>
  <c r="J12" i="5"/>
  <c r="N13" i="28"/>
  <c r="AN20" i="6"/>
  <c r="F19" i="5"/>
  <c r="S9" i="12"/>
  <c r="L20" i="28"/>
  <c r="K27" i="5"/>
  <c r="P10" i="6"/>
  <c r="J4" i="8"/>
  <c r="F19" i="4"/>
  <c r="AI15" i="6"/>
  <c r="AC20" i="12"/>
  <c r="I10" i="7"/>
  <c r="I11" i="7"/>
  <c r="K12" i="38"/>
  <c r="B4" i="22"/>
  <c r="E15" i="7"/>
  <c r="Z28" i="6"/>
  <c r="E3" i="6"/>
  <c r="I18" i="7"/>
  <c r="P11" i="6"/>
  <c r="K11" i="38"/>
  <c r="J11" i="5"/>
  <c r="K18" i="7"/>
  <c r="N20" i="28"/>
  <c r="I20" i="12"/>
  <c r="Z20" i="12" s="1"/>
  <c r="P12" i="6"/>
  <c r="I25" i="5"/>
  <c r="G10" i="38"/>
  <c r="F15" i="5"/>
  <c r="Z27" i="6"/>
  <c r="I12" i="7"/>
  <c r="H10" i="12"/>
  <c r="N12" i="28"/>
  <c r="G8" i="38"/>
  <c r="L17" i="37"/>
  <c r="J13" i="4"/>
  <c r="Z29" i="6"/>
  <c r="G12" i="37"/>
  <c r="S8" i="12"/>
  <c r="N14" i="28"/>
  <c r="B5" i="22"/>
  <c r="G10" i="37"/>
  <c r="T20" i="6"/>
  <c r="H22" i="28"/>
  <c r="T19" i="6"/>
  <c r="J6" i="8"/>
  <c r="F15" i="37"/>
  <c r="C3" i="5"/>
  <c r="J11" i="4"/>
  <c r="K12" i="26"/>
  <c r="S10" i="12"/>
  <c r="V20" i="12"/>
  <c r="G25" i="5"/>
  <c r="C3" i="4"/>
  <c r="AD15" i="6"/>
  <c r="N20" i="12"/>
  <c r="AE20" i="12" s="1"/>
  <c r="J19" i="37"/>
  <c r="I27" i="4"/>
  <c r="G20" i="12"/>
  <c r="X20" i="12" s="1"/>
  <c r="J17" i="37"/>
  <c r="G20" i="26"/>
  <c r="AD16" i="6"/>
  <c r="I27" i="5"/>
  <c r="H10" i="57" l="1"/>
  <c r="I26" i="43"/>
  <c r="I24" i="43"/>
  <c r="AD24" i="43"/>
  <c r="B17" i="24"/>
  <c r="AO15" i="49"/>
  <c r="N27" i="5"/>
  <c r="P13" i="6"/>
  <c r="P13" i="49"/>
  <c r="P14" i="51"/>
  <c r="AO16" i="51"/>
  <c r="N27" i="4"/>
  <c r="AO15" i="6"/>
</calcChain>
</file>

<file path=xl/comments1.xml><?xml version="1.0" encoding="utf-8"?>
<comments xmlns="http://schemas.openxmlformats.org/spreadsheetml/2006/main">
  <authors>
    <author>都市計画・新幹線係</author>
    <author>上下水道課長　櫻井　清隆</author>
    <author>道路・水路課　出口　修</author>
  </authors>
  <commentList>
    <comment ref="C3" authorId="0">
      <text>
        <r>
          <rPr>
            <sz val="12"/>
            <color indexed="81"/>
            <rFont val="ＭＳ Ｐゴシック"/>
            <family val="3"/>
            <charset val="128"/>
          </rPr>
          <t xml:space="preserve">基礎データ表へ
に画面が切り替わります。
</t>
        </r>
      </text>
    </comment>
    <comment ref="E3" authorId="0">
      <text>
        <r>
          <rPr>
            <sz val="12"/>
            <color indexed="81"/>
            <rFont val="ＭＳ Ｐゴシック"/>
            <family val="3"/>
            <charset val="128"/>
          </rPr>
          <t xml:space="preserve">提出書類一覧表
に画面が切り替わります。
</t>
        </r>
      </text>
    </comment>
    <comment ref="C5" authorId="0">
      <text>
        <r>
          <rPr>
            <sz val="12"/>
            <color indexed="81"/>
            <rFont val="ＭＳ Ｐゴシック"/>
            <family val="3"/>
            <charset val="128"/>
          </rPr>
          <t>工事打合簿
に画面が切り替わります。</t>
        </r>
      </text>
    </comment>
    <comment ref="E5" authorId="0">
      <text>
        <r>
          <rPr>
            <sz val="12"/>
            <color indexed="81"/>
            <rFont val="ＭＳ Ｐゴシック"/>
            <family val="3"/>
            <charset val="128"/>
          </rPr>
          <t>安全訓練活動（計画書）
に画面が切り替わります。</t>
        </r>
      </text>
    </comment>
    <comment ref="C6" authorId="0">
      <text>
        <r>
          <rPr>
            <sz val="12"/>
            <color indexed="81"/>
            <rFont val="ＭＳ Ｐゴシック"/>
            <family val="3"/>
            <charset val="128"/>
          </rPr>
          <t>着工届
に画面が切り替わります。</t>
        </r>
      </text>
    </comment>
    <comment ref="E6" authorId="0">
      <text>
        <r>
          <rPr>
            <sz val="12"/>
            <color indexed="81"/>
            <rFont val="ＭＳ Ｐゴシック"/>
            <family val="3"/>
            <charset val="128"/>
          </rPr>
          <t>安全訓練活動（報告書）
に画面が切り替わります。</t>
        </r>
      </text>
    </comment>
    <comment ref="C7" authorId="0">
      <text>
        <r>
          <rPr>
            <sz val="12"/>
            <color indexed="81"/>
            <rFont val="ＭＳ Ｐゴシック"/>
            <family val="3"/>
            <charset val="128"/>
          </rPr>
          <t xml:space="preserve">完成届
に画面が切り替わります。
</t>
        </r>
      </text>
    </comment>
    <comment ref="E7" authorId="0">
      <text>
        <r>
          <rPr>
            <sz val="12"/>
            <color indexed="81"/>
            <rFont val="ＭＳ Ｐゴシック"/>
            <family val="3"/>
            <charset val="128"/>
          </rPr>
          <t xml:space="preserve">交通安全管理計画書
に画面が切り替わります。
</t>
        </r>
      </text>
    </comment>
    <comment ref="C8" authorId="0">
      <text>
        <r>
          <rPr>
            <sz val="12"/>
            <color indexed="81"/>
            <rFont val="ＭＳ Ｐゴシック"/>
            <family val="3"/>
            <charset val="128"/>
          </rPr>
          <t>工程表（計画）
に画面が切り替わります。</t>
        </r>
      </text>
    </comment>
    <comment ref="E8" authorId="0">
      <text>
        <r>
          <rPr>
            <sz val="12"/>
            <color indexed="81"/>
            <rFont val="ＭＳ Ｐゴシック"/>
            <family val="3"/>
            <charset val="128"/>
          </rPr>
          <t xml:space="preserve">建設廃棄物処理計画書
に画面が切り替わります。
</t>
        </r>
      </text>
    </comment>
    <comment ref="C9" authorId="0">
      <text>
        <r>
          <rPr>
            <sz val="12"/>
            <color indexed="81"/>
            <rFont val="ＭＳ Ｐゴシック"/>
            <family val="3"/>
            <charset val="128"/>
          </rPr>
          <t>工程表（実施）
に画面が切り替わります。</t>
        </r>
      </text>
    </comment>
    <comment ref="E9" authorId="0">
      <text>
        <r>
          <rPr>
            <sz val="12"/>
            <color indexed="81"/>
            <rFont val="ＭＳ Ｐゴシック"/>
            <family val="3"/>
            <charset val="128"/>
          </rPr>
          <t xml:space="preserve">外注計画書（当初）
に画面が切り替わります。
</t>
        </r>
      </text>
    </comment>
    <comment ref="C10" authorId="0">
      <text>
        <r>
          <rPr>
            <sz val="12"/>
            <color indexed="81"/>
            <rFont val="ＭＳ Ｐゴシック"/>
            <family val="3"/>
            <charset val="128"/>
          </rPr>
          <t>施工計画書
に画面が切り替わります。</t>
        </r>
      </text>
    </comment>
    <comment ref="E10" authorId="0">
      <text>
        <r>
          <rPr>
            <sz val="12"/>
            <color indexed="81"/>
            <rFont val="ＭＳ Ｐゴシック"/>
            <family val="3"/>
            <charset val="128"/>
          </rPr>
          <t>外注計画書（変更）
に画面が切り替わります。</t>
        </r>
      </text>
    </comment>
    <comment ref="C11" authorId="0">
      <text>
        <r>
          <rPr>
            <sz val="12"/>
            <color indexed="81"/>
            <rFont val="ＭＳ Ｐゴシック"/>
            <family val="3"/>
            <charset val="128"/>
          </rPr>
          <t xml:space="preserve">現場代理人・主任（監理）技術者届
に画面が切り替わります。
</t>
        </r>
      </text>
    </comment>
    <comment ref="E11" authorId="0">
      <text>
        <r>
          <rPr>
            <sz val="12"/>
            <color indexed="81"/>
            <rFont val="ＭＳ Ｐゴシック"/>
            <family val="3"/>
            <charset val="128"/>
          </rPr>
          <t>下請契約報告書
に画面が切り替わります。</t>
        </r>
      </text>
    </comment>
    <comment ref="C12" authorId="1">
      <text>
        <r>
          <rPr>
            <sz val="12"/>
            <color indexed="81"/>
            <rFont val="ＭＳ Ｐゴシック"/>
            <family val="3"/>
            <charset val="128"/>
          </rPr>
          <t>主任技術者・代理人兼務届</t>
        </r>
        <r>
          <rPr>
            <sz val="9"/>
            <color indexed="81"/>
            <rFont val="ＭＳ Ｐゴシック"/>
            <family val="3"/>
            <charset val="128"/>
          </rPr>
          <t xml:space="preserve">
</t>
        </r>
        <r>
          <rPr>
            <sz val="12"/>
            <color indexed="81"/>
            <rFont val="ＭＳ Ｐゴシック"/>
            <family val="3"/>
            <charset val="128"/>
          </rPr>
          <t>に画面が変わります。</t>
        </r>
      </text>
    </comment>
    <comment ref="E12" authorId="0">
      <text>
        <r>
          <rPr>
            <sz val="12"/>
            <color indexed="81"/>
            <rFont val="ＭＳ Ｐゴシック"/>
            <family val="3"/>
            <charset val="128"/>
          </rPr>
          <t>施工体制台帳
に画面が切り替わります。</t>
        </r>
      </text>
    </comment>
    <comment ref="C13" authorId="0">
      <text>
        <r>
          <rPr>
            <sz val="12"/>
            <color indexed="81"/>
            <rFont val="ＭＳ Ｐゴシック"/>
            <family val="3"/>
            <charset val="128"/>
          </rPr>
          <t xml:space="preserve">実務経歴書
に画面が切り替わります。
</t>
        </r>
      </text>
    </comment>
    <comment ref="E13" authorId="0">
      <text>
        <r>
          <rPr>
            <sz val="12"/>
            <color indexed="81"/>
            <rFont val="ＭＳ Ｐゴシック"/>
            <family val="3"/>
            <charset val="128"/>
          </rPr>
          <t>施工体系図
に画面が切り替わります。</t>
        </r>
      </text>
    </comment>
    <comment ref="C14" authorId="0">
      <text>
        <r>
          <rPr>
            <sz val="12"/>
            <color indexed="81"/>
            <rFont val="ＭＳ Ｐゴシック"/>
            <family val="3"/>
            <charset val="128"/>
          </rPr>
          <t xml:space="preserve">専門技術者届
に画面が切り替わります。
</t>
        </r>
      </text>
    </comment>
    <comment ref="E14" authorId="0">
      <text>
        <r>
          <rPr>
            <sz val="12"/>
            <color indexed="81"/>
            <rFont val="ＭＳ Ｐゴシック"/>
            <family val="3"/>
            <charset val="128"/>
          </rPr>
          <t>再下請通知書
に画面が切り替わります。</t>
        </r>
      </text>
    </comment>
    <comment ref="C15" authorId="0">
      <text>
        <r>
          <rPr>
            <sz val="12"/>
            <color indexed="81"/>
            <rFont val="ＭＳ Ｐゴシック"/>
            <family val="3"/>
            <charset val="128"/>
          </rPr>
          <t xml:space="preserve">建退共収納届
に画面が切り替わります。
</t>
        </r>
      </text>
    </comment>
    <comment ref="E15" authorId="2">
      <text>
        <r>
          <rPr>
            <sz val="12"/>
            <color indexed="81"/>
            <rFont val="ＭＳ Ｐゴシック"/>
            <family val="3"/>
            <charset val="128"/>
          </rPr>
          <t xml:space="preserve">再下請通知書
に画面が切り替わります。
</t>
        </r>
      </text>
    </comment>
    <comment ref="C16" authorId="0">
      <text>
        <r>
          <rPr>
            <sz val="12"/>
            <color indexed="81"/>
            <rFont val="ＭＳ Ｐゴシック"/>
            <family val="3"/>
            <charset val="128"/>
          </rPr>
          <t xml:space="preserve">材料承認願
に画面が切り替わります。
</t>
        </r>
      </text>
    </comment>
    <comment ref="E16" authorId="0">
      <text>
        <r>
          <rPr>
            <sz val="12"/>
            <color indexed="81"/>
            <rFont val="ＭＳ Ｐゴシック"/>
            <family val="3"/>
            <charset val="128"/>
          </rPr>
          <t>出来形管理総括表（検査用）
に画面が切り替わります。</t>
        </r>
      </text>
    </comment>
    <comment ref="C17" authorId="0">
      <text>
        <r>
          <rPr>
            <sz val="12"/>
            <color indexed="81"/>
            <rFont val="ＭＳ Ｐゴシック"/>
            <family val="3"/>
            <charset val="128"/>
          </rPr>
          <t>地下埋設物等確認書
に画面が切り替わります。</t>
        </r>
      </text>
    </comment>
    <comment ref="E17" authorId="0">
      <text>
        <r>
          <rPr>
            <sz val="12"/>
            <color indexed="81"/>
            <rFont val="ＭＳ Ｐゴシック"/>
            <family val="3"/>
            <charset val="128"/>
          </rPr>
          <t>品質管理総括表（検査用）
に画面が切り替わります。</t>
        </r>
      </text>
    </comment>
    <comment ref="C18" authorId="0">
      <text>
        <r>
          <rPr>
            <sz val="12"/>
            <color indexed="81"/>
            <rFont val="ＭＳ Ｐゴシック"/>
            <family val="3"/>
            <charset val="128"/>
          </rPr>
          <t>段階確認願
に画面が切り替わります。</t>
        </r>
      </text>
    </comment>
    <comment ref="E18" authorId="0">
      <text>
        <r>
          <rPr>
            <sz val="12"/>
            <color indexed="81"/>
            <rFont val="ＭＳ Ｐゴシック"/>
            <family val="3"/>
            <charset val="128"/>
          </rPr>
          <t xml:space="preserve">請求書
に画面が切り替わります。
</t>
        </r>
      </text>
    </comment>
    <comment ref="C19" authorId="1">
      <text>
        <r>
          <rPr>
            <sz val="12"/>
            <color indexed="81"/>
            <rFont val="ＭＳ Ｐゴシック"/>
            <family val="3"/>
            <charset val="128"/>
          </rPr>
          <t>中間前払い関係書類
に画面が変わります</t>
        </r>
        <r>
          <rPr>
            <b/>
            <sz val="12"/>
            <color indexed="81"/>
            <rFont val="ＭＳ Ｐゴシック"/>
            <family val="3"/>
            <charset val="128"/>
          </rPr>
          <t>。</t>
        </r>
        <r>
          <rPr>
            <b/>
            <sz val="9"/>
            <color indexed="81"/>
            <rFont val="ＭＳ Ｐゴシック"/>
            <family val="3"/>
            <charset val="128"/>
          </rPr>
          <t xml:space="preserve">
</t>
        </r>
      </text>
    </comment>
  </commentList>
</comments>
</file>

<file path=xl/comments10.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11.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12.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13.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14.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15.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16.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17.xml><?xml version="1.0" encoding="utf-8"?>
<comments xmlns="http://schemas.openxmlformats.org/spreadsheetml/2006/main">
  <authors>
    <author>福岡県県土整備部</author>
  </authors>
  <commentList>
    <comment ref="C34" authorId="0">
      <text>
        <r>
          <rPr>
            <b/>
            <sz val="12"/>
            <color indexed="81"/>
            <rFont val="ＭＳ Ｐゴシック"/>
            <family val="3"/>
            <charset val="128"/>
          </rPr>
          <t>現在行っている主な工種を記入してください。</t>
        </r>
      </text>
    </comment>
    <comment ref="E34" authorId="0">
      <text>
        <r>
          <rPr>
            <b/>
            <sz val="12"/>
            <color indexed="81"/>
            <rFont val="ＭＳ Ｐゴシック"/>
            <family val="3"/>
            <charset val="128"/>
          </rPr>
          <t>安全確認チェックリストの対象工種もしくは、独自のチェック項目を記入して下さい。</t>
        </r>
      </text>
    </comment>
  </commentList>
</comments>
</file>

<file path=xl/comments18.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19.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2.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20.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21.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22.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23.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24.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25.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26.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27.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28.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29.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3.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30.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4.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5.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6.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7.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8.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comments9.xml><?xml version="1.0" encoding="utf-8"?>
<comments xmlns="http://schemas.openxmlformats.org/spreadsheetml/2006/main">
  <authors>
    <author>都市計画・新幹線係</author>
  </authors>
  <commentList>
    <comment ref="A1" authorId="0">
      <text>
        <r>
          <rPr>
            <sz val="12"/>
            <color indexed="81"/>
            <rFont val="ＭＳ Ｐゴシック"/>
            <family val="3"/>
            <charset val="128"/>
          </rPr>
          <t xml:space="preserve">
メイン画面に戻ります。</t>
        </r>
      </text>
    </comment>
  </commentList>
</comments>
</file>

<file path=xl/sharedStrings.xml><?xml version="1.0" encoding="utf-8"?>
<sst xmlns="http://schemas.openxmlformats.org/spreadsheetml/2006/main" count="2161" uniqueCount="840">
  <si>
    <t>着　　　　　工　　　　　届</t>
    <rPh sb="0" eb="1">
      <t>チャク</t>
    </rPh>
    <rPh sb="6" eb="7">
      <t>コウ</t>
    </rPh>
    <rPh sb="12" eb="13">
      <t>トド</t>
    </rPh>
    <phoneticPr fontId="6"/>
  </si>
  <si>
    <t>請負者</t>
    <rPh sb="0" eb="2">
      <t>ウケオイ</t>
    </rPh>
    <rPh sb="2" eb="3">
      <t>シャ</t>
    </rPh>
    <phoneticPr fontId="6"/>
  </si>
  <si>
    <t>印</t>
    <rPh sb="0" eb="1">
      <t>イン</t>
    </rPh>
    <phoneticPr fontId="6"/>
  </si>
  <si>
    <t>自</t>
    <rPh sb="0" eb="1">
      <t>ジ</t>
    </rPh>
    <phoneticPr fontId="6"/>
  </si>
  <si>
    <t>日間</t>
    <rPh sb="0" eb="2">
      <t>ニチカン</t>
    </rPh>
    <phoneticPr fontId="6"/>
  </si>
  <si>
    <t>至</t>
    <rPh sb="0" eb="1">
      <t>イタル</t>
    </rPh>
    <phoneticPr fontId="6"/>
  </si>
  <si>
    <t>日</t>
  </si>
  <si>
    <t>日</t>
    <rPh sb="0" eb="1">
      <t>ニチ</t>
    </rPh>
    <phoneticPr fontId="6"/>
  </si>
  <si>
    <t>月</t>
  </si>
  <si>
    <t>月</t>
    <rPh sb="0" eb="1">
      <t>ツキ</t>
    </rPh>
    <phoneticPr fontId="6"/>
  </si>
  <si>
    <t>年</t>
    <rPh sb="0" eb="1">
      <t>ネン</t>
    </rPh>
    <phoneticPr fontId="6"/>
  </si>
  <si>
    <t>年度</t>
    <rPh sb="0" eb="2">
      <t>ネンド</t>
    </rPh>
    <phoneticPr fontId="6"/>
  </si>
  <si>
    <t>年度災害）</t>
    <rPh sb="0" eb="2">
      <t>ネンド</t>
    </rPh>
    <rPh sb="2" eb="4">
      <t>サイガイ</t>
    </rPh>
    <phoneticPr fontId="6"/>
  </si>
  <si>
    <t xml:space="preserve">年度        </t>
    <rPh sb="0" eb="2">
      <t>ネンド</t>
    </rPh>
    <phoneticPr fontId="6"/>
  </si>
  <si>
    <t>筑後市大字</t>
    <rPh sb="0" eb="3">
      <t>チクゴシ</t>
    </rPh>
    <rPh sb="3" eb="5">
      <t>オオアザ</t>
    </rPh>
    <phoneticPr fontId="6"/>
  </si>
  <si>
    <t>地内</t>
    <rPh sb="0" eb="1">
      <t>チ</t>
    </rPh>
    <rPh sb="1" eb="2">
      <t>ナイ</t>
    </rPh>
    <phoneticPr fontId="6"/>
  </si>
  <si>
    <t>完　　　　　成　　　　　届</t>
    <rPh sb="0" eb="1">
      <t>カン</t>
    </rPh>
    <rPh sb="6" eb="7">
      <t>シゲル</t>
    </rPh>
    <rPh sb="12" eb="13">
      <t>トド</t>
    </rPh>
    <phoneticPr fontId="6"/>
  </si>
  <si>
    <t>課 長</t>
    <rPh sb="0" eb="1">
      <t>カ</t>
    </rPh>
    <rPh sb="2" eb="3">
      <t>チョウ</t>
    </rPh>
    <phoneticPr fontId="6"/>
  </si>
  <si>
    <t>工事名</t>
    <rPh sb="0" eb="2">
      <t>コウジ</t>
    </rPh>
    <rPh sb="2" eb="3">
      <t>メイ</t>
    </rPh>
    <phoneticPr fontId="6"/>
  </si>
  <si>
    <t>工事箇所</t>
    <rPh sb="0" eb="2">
      <t>コウジ</t>
    </rPh>
    <rPh sb="2" eb="4">
      <t>カショ</t>
    </rPh>
    <phoneticPr fontId="6"/>
  </si>
  <si>
    <t>工      期</t>
    <rPh sb="0" eb="1">
      <t>コウ</t>
    </rPh>
    <rPh sb="7" eb="8">
      <t>キ</t>
    </rPh>
    <phoneticPr fontId="6"/>
  </si>
  <si>
    <t>現場代理人</t>
    <rPh sb="0" eb="2">
      <t>ゲンバ</t>
    </rPh>
    <rPh sb="2" eb="5">
      <t>ダイリニン</t>
    </rPh>
    <phoneticPr fontId="6"/>
  </si>
  <si>
    <t>住　所</t>
    <rPh sb="0" eb="1">
      <t>ジュウ</t>
    </rPh>
    <rPh sb="2" eb="3">
      <t>トコロ</t>
    </rPh>
    <phoneticPr fontId="6"/>
  </si>
  <si>
    <t>氏　名</t>
    <rPh sb="0" eb="1">
      <t>シ</t>
    </rPh>
    <rPh sb="2" eb="3">
      <t>メイ</t>
    </rPh>
    <phoneticPr fontId="6"/>
  </si>
  <si>
    <t>電話</t>
    <rPh sb="0" eb="2">
      <t>デンワ</t>
    </rPh>
    <phoneticPr fontId="6"/>
  </si>
  <si>
    <t>主任技術者</t>
    <rPh sb="0" eb="2">
      <t>シュニン</t>
    </rPh>
    <rPh sb="2" eb="5">
      <t>ギジュツシャ</t>
    </rPh>
    <phoneticPr fontId="6"/>
  </si>
  <si>
    <t>（うち取引に係わる消費税額</t>
    <rPh sb="3" eb="5">
      <t>トリヒキ</t>
    </rPh>
    <rPh sb="6" eb="7">
      <t>カカ</t>
    </rPh>
    <rPh sb="9" eb="12">
      <t>ショウヒゼイ</t>
    </rPh>
    <rPh sb="12" eb="13">
      <t>ガク</t>
    </rPh>
    <phoneticPr fontId="6"/>
  </si>
  <si>
    <t>円）</t>
    <rPh sb="0" eb="1">
      <t>エン</t>
    </rPh>
    <phoneticPr fontId="6"/>
  </si>
  <si>
    <t>請　負　者</t>
    <rPh sb="0" eb="1">
      <t>ショウ</t>
    </rPh>
    <rPh sb="2" eb="3">
      <t>フ</t>
    </rPh>
    <rPh sb="4" eb="5">
      <t>シャ</t>
    </rPh>
    <phoneticPr fontId="6"/>
  </si>
  <si>
    <t>住所</t>
    <rPh sb="0" eb="2">
      <t>ジュウショ</t>
    </rPh>
    <phoneticPr fontId="6"/>
  </si>
  <si>
    <t>総合工程率</t>
    <rPh sb="0" eb="1">
      <t>フサ</t>
    </rPh>
    <rPh sb="1" eb="2">
      <t>ゴウ</t>
    </rPh>
    <rPh sb="2" eb="3">
      <t>タクミ</t>
    </rPh>
    <rPh sb="3" eb="4">
      <t>ホド</t>
    </rPh>
    <rPh sb="4" eb="5">
      <t>リツ</t>
    </rPh>
    <phoneticPr fontId="6"/>
  </si>
  <si>
    <t>工程ネットワーク</t>
    <rPh sb="0" eb="2">
      <t>コウテイ</t>
    </rPh>
    <phoneticPr fontId="6"/>
  </si>
  <si>
    <t>1.</t>
    <phoneticPr fontId="6"/>
  </si>
  <si>
    <t>2.</t>
    <phoneticPr fontId="6"/>
  </si>
  <si>
    <t>3.</t>
    <phoneticPr fontId="6"/>
  </si>
  <si>
    <t>4.</t>
    <phoneticPr fontId="6"/>
  </si>
  <si>
    <t>5.</t>
    <phoneticPr fontId="6"/>
  </si>
  <si>
    <t>6.</t>
    <phoneticPr fontId="6"/>
  </si>
  <si>
    <t>月</t>
    <phoneticPr fontId="6"/>
  </si>
  <si>
    <t>％</t>
    <phoneticPr fontId="6"/>
  </si>
  <si>
    <t>至</t>
    <rPh sb="0" eb="1">
      <t>イタ</t>
    </rPh>
    <phoneticPr fontId="6"/>
  </si>
  <si>
    <t>３．現場代理人名</t>
    <rPh sb="2" eb="4">
      <t>ゲンバ</t>
    </rPh>
    <rPh sb="4" eb="7">
      <t>ダイリニン</t>
    </rPh>
    <rPh sb="7" eb="8">
      <t>メイ</t>
    </rPh>
    <phoneticPr fontId="6"/>
  </si>
  <si>
    <t>生年月日</t>
    <rPh sb="0" eb="2">
      <t>セイネン</t>
    </rPh>
    <rPh sb="2" eb="4">
      <t>ガッピ</t>
    </rPh>
    <phoneticPr fontId="6"/>
  </si>
  <si>
    <t>最終学歴</t>
    <rPh sb="0" eb="2">
      <t>サイシュウ</t>
    </rPh>
    <rPh sb="2" eb="4">
      <t>ガクレキ</t>
    </rPh>
    <phoneticPr fontId="6"/>
  </si>
  <si>
    <t>工  事  名</t>
    <rPh sb="0" eb="1">
      <t>コウ</t>
    </rPh>
    <rPh sb="3" eb="4">
      <t>コト</t>
    </rPh>
    <rPh sb="6" eb="7">
      <t>メイ</t>
    </rPh>
    <phoneticPr fontId="6"/>
  </si>
  <si>
    <t>（第</t>
    <rPh sb="1" eb="2">
      <t>ダイ</t>
    </rPh>
    <phoneticPr fontId="6"/>
  </si>
  <si>
    <t>回）</t>
    <rPh sb="0" eb="1">
      <t>カイ</t>
    </rPh>
    <phoneticPr fontId="6"/>
  </si>
  <si>
    <t>路線名『線』</t>
    <rPh sb="0" eb="2">
      <t>ロセン</t>
    </rPh>
    <rPh sb="2" eb="3">
      <t>メイ</t>
    </rPh>
    <rPh sb="4" eb="5">
      <t>セン</t>
    </rPh>
    <phoneticPr fontId="6"/>
  </si>
  <si>
    <t>路線名『筋』</t>
    <rPh sb="0" eb="2">
      <t>ロセン</t>
    </rPh>
    <rPh sb="2" eb="3">
      <t>メイ</t>
    </rPh>
    <rPh sb="4" eb="5">
      <t>キン</t>
    </rPh>
    <phoneticPr fontId="6"/>
  </si>
  <si>
    <t>工事名称</t>
    <rPh sb="0" eb="2">
      <t>コウジ</t>
    </rPh>
    <rPh sb="2" eb="4">
      <t>メイショウ</t>
    </rPh>
    <phoneticPr fontId="6"/>
  </si>
  <si>
    <t>請負金額</t>
    <rPh sb="0" eb="2">
      <t>ウケオイ</t>
    </rPh>
    <rPh sb="2" eb="4">
      <t>キンガク</t>
    </rPh>
    <phoneticPr fontId="6"/>
  </si>
  <si>
    <t>契約日</t>
    <rPh sb="0" eb="3">
      <t>ケイヤクビ</t>
    </rPh>
    <phoneticPr fontId="6"/>
  </si>
  <si>
    <t>工期『自』</t>
    <rPh sb="0" eb="2">
      <t>コウキ</t>
    </rPh>
    <rPh sb="3" eb="4">
      <t>ジ</t>
    </rPh>
    <phoneticPr fontId="6"/>
  </si>
  <si>
    <t>工期『至』</t>
    <rPh sb="0" eb="2">
      <t>コウキ</t>
    </rPh>
    <rPh sb="3" eb="4">
      <t>イタ</t>
    </rPh>
    <phoneticPr fontId="6"/>
  </si>
  <si>
    <t>日</t>
    <rPh sb="0" eb="1">
      <t>ビ</t>
    </rPh>
    <phoneticPr fontId="6"/>
  </si>
  <si>
    <t>円</t>
    <rPh sb="0" eb="1">
      <t>エン</t>
    </rPh>
    <phoneticPr fontId="6"/>
  </si>
  <si>
    <t>材料承認願</t>
    <rPh sb="0" eb="2">
      <t>ザイリョウ</t>
    </rPh>
    <rPh sb="2" eb="4">
      <t>ショウニン</t>
    </rPh>
    <rPh sb="4" eb="5">
      <t>ネガ</t>
    </rPh>
    <phoneticPr fontId="6"/>
  </si>
  <si>
    <t>請 負 者</t>
    <rPh sb="0" eb="1">
      <t>ショウ</t>
    </rPh>
    <rPh sb="2" eb="3">
      <t>フ</t>
    </rPh>
    <rPh sb="4" eb="5">
      <t>シャ</t>
    </rPh>
    <phoneticPr fontId="6"/>
  </si>
  <si>
    <t>工　 事 　名</t>
    <rPh sb="0" eb="1">
      <t>コウ</t>
    </rPh>
    <rPh sb="3" eb="4">
      <t>コト</t>
    </rPh>
    <rPh sb="6" eb="7">
      <t>メイ</t>
    </rPh>
    <phoneticPr fontId="6"/>
  </si>
  <si>
    <t>工　　　　 期</t>
    <rPh sb="0" eb="1">
      <t>コウ</t>
    </rPh>
    <rPh sb="6" eb="7">
      <t>キ</t>
    </rPh>
    <phoneticPr fontId="6"/>
  </si>
  <si>
    <t>材 　料　 名</t>
    <rPh sb="0" eb="1">
      <t>ザイ</t>
    </rPh>
    <rPh sb="3" eb="4">
      <t>リョウ</t>
    </rPh>
    <rPh sb="6" eb="7">
      <t>メイ</t>
    </rPh>
    <phoneticPr fontId="6"/>
  </si>
  <si>
    <t>品質・規格</t>
    <rPh sb="0" eb="2">
      <t>ヒンシツ</t>
    </rPh>
    <rPh sb="3" eb="5">
      <t>キカク</t>
    </rPh>
    <phoneticPr fontId="6"/>
  </si>
  <si>
    <t>単位</t>
    <rPh sb="0" eb="2">
      <t>タンイ</t>
    </rPh>
    <phoneticPr fontId="6"/>
  </si>
  <si>
    <t>使用数量</t>
    <rPh sb="0" eb="2">
      <t>シヨウ</t>
    </rPh>
    <rPh sb="2" eb="4">
      <t>スウリョウ</t>
    </rPh>
    <phoneticPr fontId="6"/>
  </si>
  <si>
    <t>確認欄</t>
    <rPh sb="0" eb="2">
      <t>カクニン</t>
    </rPh>
    <rPh sb="2" eb="3">
      <t>ラン</t>
    </rPh>
    <phoneticPr fontId="6"/>
  </si>
  <si>
    <t>備　考</t>
    <rPh sb="0" eb="1">
      <t>ソナエ</t>
    </rPh>
    <rPh sb="2" eb="3">
      <t>コウ</t>
    </rPh>
    <phoneticPr fontId="6"/>
  </si>
  <si>
    <t>承認</t>
    <rPh sb="0" eb="2">
      <t>ショウニン</t>
    </rPh>
    <phoneticPr fontId="6"/>
  </si>
  <si>
    <t>不承認</t>
    <rPh sb="0" eb="1">
      <t>フ</t>
    </rPh>
    <rPh sb="1" eb="3">
      <t>ショウニン</t>
    </rPh>
    <phoneticPr fontId="6"/>
  </si>
  <si>
    <t>現場代理人</t>
    <rPh sb="0" eb="2">
      <t>ゲンバ</t>
    </rPh>
    <rPh sb="2" eb="4">
      <t>ダイリ</t>
    </rPh>
    <rPh sb="4" eb="5">
      <t>ニン</t>
    </rPh>
    <phoneticPr fontId="6"/>
  </si>
  <si>
    <t>契約金額</t>
    <rPh sb="0" eb="2">
      <t>ケイヤク</t>
    </rPh>
    <rPh sb="2" eb="4">
      <t>キンガク</t>
    </rPh>
    <phoneticPr fontId="6"/>
  </si>
  <si>
    <t>現場代理人及び主任（監理）技術者届出書</t>
    <rPh sb="0" eb="2">
      <t>ゲンバ</t>
    </rPh>
    <rPh sb="2" eb="5">
      <t>ダイリニン</t>
    </rPh>
    <rPh sb="5" eb="6">
      <t>オヨ</t>
    </rPh>
    <rPh sb="7" eb="9">
      <t>シュニン</t>
    </rPh>
    <rPh sb="10" eb="12">
      <t>カンリ</t>
    </rPh>
    <rPh sb="13" eb="16">
      <t>ギジュツシャ</t>
    </rPh>
    <rPh sb="16" eb="19">
      <t>トドケデショ</t>
    </rPh>
    <phoneticPr fontId="6"/>
  </si>
  <si>
    <t>４．主任（監理）技術者名</t>
    <rPh sb="2" eb="4">
      <t>シュニン</t>
    </rPh>
    <rPh sb="5" eb="7">
      <t>カンリ</t>
    </rPh>
    <rPh sb="8" eb="11">
      <t>ギジュツシャ</t>
    </rPh>
    <rPh sb="11" eb="12">
      <t>メイ</t>
    </rPh>
    <phoneticPr fontId="6"/>
  </si>
  <si>
    <t>主任(監理)技術者</t>
    <rPh sb="0" eb="2">
      <t>シュニン</t>
    </rPh>
    <rPh sb="3" eb="5">
      <t>カンリ</t>
    </rPh>
    <rPh sb="6" eb="9">
      <t>ギジュツシャ</t>
    </rPh>
    <phoneticPr fontId="6"/>
  </si>
  <si>
    <t>実　　務　　経　　歴　　書</t>
    <rPh sb="0" eb="1">
      <t>ジツ</t>
    </rPh>
    <rPh sb="3" eb="4">
      <t>ム</t>
    </rPh>
    <rPh sb="6" eb="7">
      <t>ヘ</t>
    </rPh>
    <rPh sb="9" eb="10">
      <t>レキ</t>
    </rPh>
    <rPh sb="12" eb="13">
      <t>ショ</t>
    </rPh>
    <phoneticPr fontId="6"/>
  </si>
  <si>
    <t>現 住 所</t>
    <rPh sb="0" eb="1">
      <t>ウツツ</t>
    </rPh>
    <rPh sb="2" eb="3">
      <t>ジュウ</t>
    </rPh>
    <rPh sb="4" eb="5">
      <t>ショ</t>
    </rPh>
    <phoneticPr fontId="6"/>
  </si>
  <si>
    <t>氏　 名</t>
    <rPh sb="0" eb="1">
      <t>シ</t>
    </rPh>
    <rPh sb="3" eb="4">
      <t>メイ</t>
    </rPh>
    <phoneticPr fontId="6"/>
  </si>
  <si>
    <t>卒業</t>
    <rPh sb="0" eb="2">
      <t>ソツギョウ</t>
    </rPh>
    <phoneticPr fontId="6"/>
  </si>
  <si>
    <t>（職暦）</t>
    <rPh sb="1" eb="2">
      <t>ショク</t>
    </rPh>
    <rPh sb="2" eb="3">
      <t>レキ</t>
    </rPh>
    <phoneticPr fontId="6"/>
  </si>
  <si>
    <t>建設業者名等</t>
    <rPh sb="0" eb="2">
      <t>ケンセツ</t>
    </rPh>
    <rPh sb="2" eb="4">
      <t>ギョウシャ</t>
    </rPh>
    <rPh sb="4" eb="5">
      <t>メイ</t>
    </rPh>
    <rPh sb="5" eb="6">
      <t>トウ</t>
    </rPh>
    <phoneticPr fontId="6"/>
  </si>
  <si>
    <t>従事した工事等</t>
    <rPh sb="0" eb="2">
      <t>ジュウジ</t>
    </rPh>
    <rPh sb="4" eb="6">
      <t>コウジ</t>
    </rPh>
    <rPh sb="6" eb="7">
      <t>トウ</t>
    </rPh>
    <phoneticPr fontId="6"/>
  </si>
  <si>
    <t>期 間 合 計</t>
    <rPh sb="0" eb="1">
      <t>キ</t>
    </rPh>
    <rPh sb="2" eb="3">
      <t>アイダ</t>
    </rPh>
    <rPh sb="4" eb="5">
      <t>ゴウ</t>
    </rPh>
    <rPh sb="6" eb="7">
      <t>ケイ</t>
    </rPh>
    <phoneticPr fontId="6"/>
  </si>
  <si>
    <t>上記のとおり相違ありません。</t>
    <rPh sb="0" eb="2">
      <t>ジョウキ</t>
    </rPh>
    <rPh sb="6" eb="8">
      <t>ソウイ</t>
    </rPh>
    <phoneticPr fontId="6"/>
  </si>
  <si>
    <t>注）</t>
    <rPh sb="0" eb="1">
      <t>チュウ</t>
    </rPh>
    <phoneticPr fontId="6"/>
  </si>
  <si>
    <t>期    間</t>
    <rPh sb="0" eb="1">
      <t>キ</t>
    </rPh>
    <rPh sb="5" eb="6">
      <t>アイダ</t>
    </rPh>
    <phoneticPr fontId="6"/>
  </si>
  <si>
    <t>年．ヶ月</t>
    <rPh sb="0" eb="1">
      <t>ネン</t>
    </rPh>
    <rPh sb="3" eb="4">
      <t>ゲツ</t>
    </rPh>
    <phoneticPr fontId="6"/>
  </si>
  <si>
    <t>（国家資格等保持者は不要）</t>
    <rPh sb="1" eb="3">
      <t>コッカ</t>
    </rPh>
    <rPh sb="3" eb="5">
      <t>シカク</t>
    </rPh>
    <rPh sb="5" eb="6">
      <t>トウ</t>
    </rPh>
    <rPh sb="6" eb="9">
      <t>ホジシャ</t>
    </rPh>
    <rPh sb="10" eb="12">
      <t>フヨウ</t>
    </rPh>
    <phoneticPr fontId="6"/>
  </si>
  <si>
    <t>　　[注]　</t>
    <rPh sb="3" eb="4">
      <t>チュウ</t>
    </rPh>
    <phoneticPr fontId="6"/>
  </si>
  <si>
    <t>技術者の雇用関係が確認できる書類の写しを添付する。</t>
    <rPh sb="0" eb="3">
      <t>ギジュツシャ</t>
    </rPh>
    <rPh sb="4" eb="6">
      <t>コヨウ</t>
    </rPh>
    <rPh sb="6" eb="8">
      <t>カンケイ</t>
    </rPh>
    <rPh sb="9" eb="11">
      <t>カクニン</t>
    </rPh>
    <rPh sb="14" eb="16">
      <t>ショルイ</t>
    </rPh>
    <rPh sb="17" eb="18">
      <t>ウツ</t>
    </rPh>
    <rPh sb="20" eb="22">
      <t>テンプ</t>
    </rPh>
    <phoneticPr fontId="6"/>
  </si>
  <si>
    <t>契約年月日</t>
    <rPh sb="0" eb="2">
      <t>ケイヤク</t>
    </rPh>
    <rPh sb="2" eb="5">
      <t>ネンガッピ</t>
    </rPh>
    <phoneticPr fontId="6"/>
  </si>
  <si>
    <t>施工箇所</t>
    <rPh sb="0" eb="2">
      <t>セコウ</t>
    </rPh>
    <rPh sb="2" eb="4">
      <t>カショ</t>
    </rPh>
    <phoneticPr fontId="6"/>
  </si>
  <si>
    <t>工事概要</t>
    <rPh sb="0" eb="2">
      <t>コウジ</t>
    </rPh>
    <rPh sb="2" eb="4">
      <t>ガイヨウ</t>
    </rPh>
    <phoneticPr fontId="6"/>
  </si>
  <si>
    <t>工     程     表   （   実   施   ）</t>
    <rPh sb="0" eb="1">
      <t>コウ</t>
    </rPh>
    <rPh sb="6" eb="7">
      <t>ホド</t>
    </rPh>
    <rPh sb="12" eb="13">
      <t>ヒョウ</t>
    </rPh>
    <rPh sb="20" eb="21">
      <t>ジツ</t>
    </rPh>
    <rPh sb="24" eb="25">
      <t>シ</t>
    </rPh>
    <phoneticPr fontId="6"/>
  </si>
  <si>
    <t>工     程     表   （   計   画   ）</t>
    <rPh sb="0" eb="1">
      <t>コウ</t>
    </rPh>
    <rPh sb="6" eb="7">
      <t>ホド</t>
    </rPh>
    <rPh sb="12" eb="13">
      <t>ヒョウ</t>
    </rPh>
    <rPh sb="20" eb="21">
      <t>ケイ</t>
    </rPh>
    <rPh sb="24" eb="25">
      <t>ガ</t>
    </rPh>
    <phoneticPr fontId="6"/>
  </si>
  <si>
    <t>基礎データ表</t>
    <rPh sb="0" eb="2">
      <t>キソ</t>
    </rPh>
    <rPh sb="5" eb="6">
      <t>ヒョウ</t>
    </rPh>
    <phoneticPr fontId="6"/>
  </si>
  <si>
    <t>外注計画書（当初）</t>
    <rPh sb="0" eb="2">
      <t>ガイチュウ</t>
    </rPh>
    <rPh sb="2" eb="5">
      <t>ケイカクショ</t>
    </rPh>
    <rPh sb="6" eb="8">
      <t>トウショ</t>
    </rPh>
    <phoneticPr fontId="6"/>
  </si>
  <si>
    <t>外注計画書（変更）</t>
    <rPh sb="4" eb="5">
      <t>ショ</t>
    </rPh>
    <phoneticPr fontId="6"/>
  </si>
  <si>
    <t>材料承認願</t>
    <rPh sb="4" eb="5">
      <t>ネガ</t>
    </rPh>
    <phoneticPr fontId="6"/>
  </si>
  <si>
    <t>安全訓練活動（計画)</t>
    <rPh sb="0" eb="2">
      <t>アンゼン</t>
    </rPh>
    <rPh sb="4" eb="6">
      <t>カツドウ</t>
    </rPh>
    <phoneticPr fontId="6"/>
  </si>
  <si>
    <t>安全訓練活動（報告)</t>
    <rPh sb="0" eb="2">
      <t>アンゼン</t>
    </rPh>
    <rPh sb="2" eb="4">
      <t>クンレン</t>
    </rPh>
    <rPh sb="4" eb="6">
      <t>カツドウ</t>
    </rPh>
    <rPh sb="7" eb="9">
      <t>ホウコク</t>
    </rPh>
    <phoneticPr fontId="6"/>
  </si>
  <si>
    <t>実務経歴書</t>
    <rPh sb="0" eb="2">
      <t>ジツム</t>
    </rPh>
    <phoneticPr fontId="6"/>
  </si>
  <si>
    <t>現場代理人氏名</t>
    <rPh sb="0" eb="2">
      <t>ゲンバ</t>
    </rPh>
    <rPh sb="2" eb="5">
      <t>ダイリニン</t>
    </rPh>
    <rPh sb="5" eb="7">
      <t>シメイ</t>
    </rPh>
    <phoneticPr fontId="6"/>
  </si>
  <si>
    <t>電話番号</t>
    <rPh sb="0" eb="2">
      <t>デンワ</t>
    </rPh>
    <rPh sb="2" eb="4">
      <t>バンゴウ</t>
    </rPh>
    <phoneticPr fontId="6"/>
  </si>
  <si>
    <t>工 程 表（計画）</t>
    <phoneticPr fontId="6"/>
  </si>
  <si>
    <t>工 程 表（実施）</t>
    <phoneticPr fontId="6"/>
  </si>
  <si>
    <t>下請契約報告書</t>
    <rPh sb="2" eb="4">
      <t>ケイヤク</t>
    </rPh>
    <rPh sb="6" eb="7">
      <t>ショ</t>
    </rPh>
    <phoneticPr fontId="6"/>
  </si>
  <si>
    <t>メイン画面へ</t>
    <rPh sb="3" eb="5">
      <t>ガメン</t>
    </rPh>
    <phoneticPr fontId="6"/>
  </si>
  <si>
    <t>様</t>
    <rPh sb="0" eb="1">
      <t>サマ</t>
    </rPh>
    <phoneticPr fontId="6"/>
  </si>
  <si>
    <t>通知書</t>
    <rPh sb="0" eb="3">
      <t>ツウチショ</t>
    </rPh>
    <phoneticPr fontId="6"/>
  </si>
  <si>
    <t xml:space="preserve">筑 後 市 長  </t>
    <rPh sb="0" eb="1">
      <t>チク</t>
    </rPh>
    <rPh sb="2" eb="3">
      <t>ゴ</t>
    </rPh>
    <rPh sb="4" eb="5">
      <t>シ</t>
    </rPh>
    <rPh sb="6" eb="7">
      <t>チョウ</t>
    </rPh>
    <phoneticPr fontId="6"/>
  </si>
  <si>
    <t>監督員</t>
    <rPh sb="0" eb="3">
      <t>カントクイン</t>
    </rPh>
    <phoneticPr fontId="6"/>
  </si>
  <si>
    <t>契約締結後7日以内</t>
    <rPh sb="0" eb="2">
      <t>ケイヤク</t>
    </rPh>
    <rPh sb="2" eb="4">
      <t>テイケツ</t>
    </rPh>
    <rPh sb="4" eb="5">
      <t>ゴ</t>
    </rPh>
    <rPh sb="6" eb="7">
      <t>ニチ</t>
    </rPh>
    <rPh sb="7" eb="9">
      <t>イナイ</t>
    </rPh>
    <phoneticPr fontId="6"/>
  </si>
  <si>
    <t>雇用関係確認書類</t>
    <rPh sb="0" eb="2">
      <t>コヨウ</t>
    </rPh>
    <rPh sb="2" eb="4">
      <t>カンケイ</t>
    </rPh>
    <rPh sb="4" eb="6">
      <t>カクニン</t>
    </rPh>
    <rPh sb="6" eb="8">
      <t>ショルイ</t>
    </rPh>
    <phoneticPr fontId="6"/>
  </si>
  <si>
    <t>現場代理人・主任（監理）技術者届※</t>
    <rPh sb="0" eb="2">
      <t>ゲンバ</t>
    </rPh>
    <rPh sb="2" eb="5">
      <t>ダイリニン</t>
    </rPh>
    <rPh sb="6" eb="8">
      <t>シュニン</t>
    </rPh>
    <rPh sb="9" eb="11">
      <t>カンリ</t>
    </rPh>
    <rPh sb="12" eb="15">
      <t>ギジュツシャ</t>
    </rPh>
    <rPh sb="15" eb="16">
      <t>トド</t>
    </rPh>
    <phoneticPr fontId="6"/>
  </si>
  <si>
    <t>下請負人決定後10日以内</t>
    <rPh sb="0" eb="1">
      <t>シタ</t>
    </rPh>
    <rPh sb="1" eb="3">
      <t>ウケオイ</t>
    </rPh>
    <rPh sb="3" eb="4">
      <t>ニン</t>
    </rPh>
    <rPh sb="4" eb="6">
      <t>ケッテイ</t>
    </rPh>
    <rPh sb="6" eb="7">
      <t>ゴ</t>
    </rPh>
    <rPh sb="9" eb="10">
      <t>ニチ</t>
    </rPh>
    <rPh sb="10" eb="12">
      <t>イナイ</t>
    </rPh>
    <phoneticPr fontId="6"/>
  </si>
  <si>
    <t>施工計画書</t>
    <rPh sb="0" eb="2">
      <t>セコウ</t>
    </rPh>
    <rPh sb="2" eb="5">
      <t>ケイカクショ</t>
    </rPh>
    <phoneticPr fontId="6"/>
  </si>
  <si>
    <t>様    式    名    称</t>
    <rPh sb="0" eb="1">
      <t>サマ</t>
    </rPh>
    <rPh sb="5" eb="6">
      <t>シキ</t>
    </rPh>
    <rPh sb="10" eb="11">
      <t>メイ</t>
    </rPh>
    <rPh sb="15" eb="16">
      <t>ショウ</t>
    </rPh>
    <phoneticPr fontId="6"/>
  </si>
  <si>
    <t>提出部数</t>
    <rPh sb="0" eb="2">
      <t>テイシュツ</t>
    </rPh>
    <rPh sb="2" eb="4">
      <t>ブスウ</t>
    </rPh>
    <phoneticPr fontId="6"/>
  </si>
  <si>
    <t>摘                          要</t>
    <rPh sb="0" eb="1">
      <t>テキ</t>
    </rPh>
    <rPh sb="27" eb="28">
      <t>ヨウ</t>
    </rPh>
    <phoneticPr fontId="6"/>
  </si>
  <si>
    <t>完成届※</t>
    <rPh sb="0" eb="2">
      <t>カンセイ</t>
    </rPh>
    <rPh sb="2" eb="3">
      <t>トドケ</t>
    </rPh>
    <phoneticPr fontId="6"/>
  </si>
  <si>
    <t>下請契約報告書※</t>
    <rPh sb="0" eb="2">
      <t>シタウ</t>
    </rPh>
    <rPh sb="2" eb="4">
      <t>ケイヤク</t>
    </rPh>
    <rPh sb="4" eb="7">
      <t>ホウコクショ</t>
    </rPh>
    <phoneticPr fontId="6"/>
  </si>
  <si>
    <t>※印は様式あり</t>
    <rPh sb="1" eb="2">
      <t>シルシ</t>
    </rPh>
    <rPh sb="3" eb="5">
      <t>ヨウシキ</t>
    </rPh>
    <phoneticPr fontId="6"/>
  </si>
  <si>
    <t>提出書類一覧表</t>
    <rPh sb="0" eb="2">
      <t>テイシュツ</t>
    </rPh>
    <rPh sb="2" eb="4">
      <t>ショルイ</t>
    </rPh>
    <rPh sb="4" eb="6">
      <t>イチラン</t>
    </rPh>
    <rPh sb="6" eb="7">
      <t>ヒョウ</t>
    </rPh>
    <phoneticPr fontId="6"/>
  </si>
  <si>
    <t>工事請負代金請求書</t>
    <rPh sb="0" eb="2">
      <t>コウジ</t>
    </rPh>
    <rPh sb="2" eb="4">
      <t>ウケオイ</t>
    </rPh>
    <rPh sb="4" eb="6">
      <t>ダイキン</t>
    </rPh>
    <rPh sb="6" eb="9">
      <t>セイキュウショ</t>
    </rPh>
    <phoneticPr fontId="6"/>
  </si>
  <si>
    <t>請求日</t>
    <rPh sb="0" eb="2">
      <t>セイキュウ</t>
    </rPh>
    <rPh sb="2" eb="3">
      <t>ビ</t>
    </rPh>
    <phoneticPr fontId="6"/>
  </si>
  <si>
    <t>筑後市長様</t>
    <rPh sb="0" eb="2">
      <t>チクゴ</t>
    </rPh>
    <rPh sb="2" eb="4">
      <t>シチョウ</t>
    </rPh>
    <rPh sb="4" eb="5">
      <t>サマ</t>
    </rPh>
    <phoneticPr fontId="6"/>
  </si>
  <si>
    <t>下記のとおり請求します。</t>
    <rPh sb="0" eb="2">
      <t>カキ</t>
    </rPh>
    <rPh sb="6" eb="8">
      <t>セイキュウ</t>
    </rPh>
    <phoneticPr fontId="6"/>
  </si>
  <si>
    <t>請求額</t>
    <rPh sb="0" eb="2">
      <t>セイキュウ</t>
    </rPh>
    <rPh sb="2" eb="3">
      <t>ガク</t>
    </rPh>
    <phoneticPr fontId="6"/>
  </si>
  <si>
    <t>【振込先】</t>
    <rPh sb="1" eb="3">
      <t>フリコミ</t>
    </rPh>
    <rPh sb="3" eb="4">
      <t>サキ</t>
    </rPh>
    <phoneticPr fontId="6"/>
  </si>
  <si>
    <t>※頭に「￥」を記入すること。</t>
    <rPh sb="1" eb="2">
      <t>アタマ</t>
    </rPh>
    <rPh sb="7" eb="9">
      <t>キニュウ</t>
    </rPh>
    <phoneticPr fontId="6"/>
  </si>
  <si>
    <t>金融機関名</t>
    <rPh sb="0" eb="2">
      <t>キンユウ</t>
    </rPh>
    <rPh sb="2" eb="4">
      <t>キカン</t>
    </rPh>
    <rPh sb="4" eb="5">
      <t>ナ</t>
    </rPh>
    <phoneticPr fontId="6"/>
  </si>
  <si>
    <t>支店名</t>
    <rPh sb="0" eb="2">
      <t>シテン</t>
    </rPh>
    <rPh sb="2" eb="3">
      <t>ナ</t>
    </rPh>
    <phoneticPr fontId="6"/>
  </si>
  <si>
    <t>預金種別</t>
    <rPh sb="0" eb="2">
      <t>ヨキン</t>
    </rPh>
    <rPh sb="2" eb="4">
      <t>シュベツ</t>
    </rPh>
    <phoneticPr fontId="6"/>
  </si>
  <si>
    <t>口座番号</t>
    <rPh sb="0" eb="2">
      <t>コウザ</t>
    </rPh>
    <rPh sb="2" eb="4">
      <t>バンゴウ</t>
    </rPh>
    <phoneticPr fontId="6"/>
  </si>
  <si>
    <t>口座名義（ｶﾅ）</t>
    <rPh sb="0" eb="2">
      <t>コウザ</t>
    </rPh>
    <rPh sb="2" eb="4">
      <t>メイギ</t>
    </rPh>
    <phoneticPr fontId="6"/>
  </si>
  <si>
    <t>普通・当座</t>
    <rPh sb="0" eb="2">
      <t>フツウ</t>
    </rPh>
    <rPh sb="3" eb="5">
      <t>トウザ</t>
    </rPh>
    <phoneticPr fontId="6"/>
  </si>
  <si>
    <t>工　事　名</t>
    <rPh sb="0" eb="1">
      <t>コウ</t>
    </rPh>
    <rPh sb="2" eb="3">
      <t>コト</t>
    </rPh>
    <rPh sb="4" eb="5">
      <t>ナ</t>
    </rPh>
    <phoneticPr fontId="6"/>
  </si>
  <si>
    <t>施工場所</t>
    <rPh sb="0" eb="2">
      <t>セコウ</t>
    </rPh>
    <rPh sb="2" eb="4">
      <t>バショ</t>
    </rPh>
    <phoneticPr fontId="6"/>
  </si>
  <si>
    <t>金　　額</t>
    <rPh sb="0" eb="1">
      <t>キン</t>
    </rPh>
    <rPh sb="3" eb="4">
      <t>ガク</t>
    </rPh>
    <phoneticPr fontId="6"/>
  </si>
  <si>
    <t>累　計　額</t>
    <rPh sb="0" eb="1">
      <t>ルイ</t>
    </rPh>
    <rPh sb="2" eb="3">
      <t>ケイ</t>
    </rPh>
    <rPh sb="4" eb="5">
      <t>ガク</t>
    </rPh>
    <phoneticPr fontId="6"/>
  </si>
  <si>
    <t>請求区分</t>
    <rPh sb="0" eb="2">
      <t>セイキュウ</t>
    </rPh>
    <rPh sb="2" eb="4">
      <t>クブン</t>
    </rPh>
    <phoneticPr fontId="6"/>
  </si>
  <si>
    <t>前金払</t>
    <rPh sb="0" eb="2">
      <t>マエキン</t>
    </rPh>
    <rPh sb="2" eb="3">
      <t>ハラ</t>
    </rPh>
    <phoneticPr fontId="6"/>
  </si>
  <si>
    <t>部分払（出来高）</t>
    <rPh sb="0" eb="2">
      <t>ブブン</t>
    </rPh>
    <rPh sb="2" eb="3">
      <t>ハラ</t>
    </rPh>
    <rPh sb="4" eb="7">
      <t>デキダカ</t>
    </rPh>
    <phoneticPr fontId="6"/>
  </si>
  <si>
    <t>完　成</t>
    <rPh sb="0" eb="1">
      <t>カン</t>
    </rPh>
    <rPh sb="2" eb="3">
      <t>シゲル</t>
    </rPh>
    <phoneticPr fontId="6"/>
  </si>
  <si>
    <t>支払年月日</t>
    <rPh sb="0" eb="2">
      <t>シハライ</t>
    </rPh>
    <rPh sb="2" eb="5">
      <t>ネンガッピ</t>
    </rPh>
    <phoneticPr fontId="6"/>
  </si>
  <si>
    <t>(</t>
    <phoneticPr fontId="6"/>
  </si>
  <si>
    <t>）課</t>
    <rPh sb="1" eb="2">
      <t>カ</t>
    </rPh>
    <phoneticPr fontId="6"/>
  </si>
  <si>
    <t>請  求  書</t>
    <rPh sb="0" eb="1">
      <t>ショウ</t>
    </rPh>
    <rPh sb="3" eb="4">
      <t>モトム</t>
    </rPh>
    <rPh sb="6" eb="7">
      <t>ショ</t>
    </rPh>
    <phoneticPr fontId="6"/>
  </si>
  <si>
    <t>段階確認願</t>
    <rPh sb="0" eb="2">
      <t>ダンカイ</t>
    </rPh>
    <rPh sb="2" eb="4">
      <t>カクニン</t>
    </rPh>
    <rPh sb="4" eb="5">
      <t>ネガ</t>
    </rPh>
    <phoneticPr fontId="6"/>
  </si>
  <si>
    <t>～</t>
    <phoneticPr fontId="6"/>
  </si>
  <si>
    <t>～</t>
    <phoneticPr fontId="6"/>
  </si>
  <si>
    <t>日</t>
    <phoneticPr fontId="6"/>
  </si>
  <si>
    <t>．</t>
    <phoneticPr fontId="6"/>
  </si>
  <si>
    <t>記</t>
    <rPh sb="0" eb="1">
      <t>キ</t>
    </rPh>
    <phoneticPr fontId="30"/>
  </si>
  <si>
    <t>請負金額</t>
    <rPh sb="0" eb="2">
      <t>ウケオイ</t>
    </rPh>
    <rPh sb="2" eb="4">
      <t>キンガク</t>
    </rPh>
    <phoneticPr fontId="30"/>
  </si>
  <si>
    <t>証紙購入額</t>
    <rPh sb="0" eb="2">
      <t>ショウシ</t>
    </rPh>
    <rPh sb="2" eb="4">
      <t>コウニュウ</t>
    </rPh>
    <rPh sb="4" eb="5">
      <t>ガク</t>
    </rPh>
    <phoneticPr fontId="30"/>
  </si>
  <si>
    <t>注１）「契約者が発注者へ」と記載のある掛金収納書（原本）を貼付すること。</t>
    <rPh sb="0" eb="1">
      <t>チュウ</t>
    </rPh>
    <rPh sb="4" eb="7">
      <t>ケイヤクシャ</t>
    </rPh>
    <rPh sb="8" eb="11">
      <t>ハッチュウシャ</t>
    </rPh>
    <rPh sb="14" eb="16">
      <t>キサイ</t>
    </rPh>
    <rPh sb="19" eb="20">
      <t>カ</t>
    </rPh>
    <rPh sb="20" eb="21">
      <t>キン</t>
    </rPh>
    <rPh sb="21" eb="23">
      <t>シュウノウ</t>
    </rPh>
    <rPh sb="23" eb="24">
      <t>ショ</t>
    </rPh>
    <rPh sb="25" eb="27">
      <t>ゲンポン</t>
    </rPh>
    <rPh sb="29" eb="31">
      <t>ハリツ</t>
    </rPh>
    <phoneticPr fontId="30"/>
  </si>
  <si>
    <t>注２）掛金収納書の契約者記入欄の「発注者名」、「工事名」は必ず記入のこと。</t>
    <rPh sb="0" eb="1">
      <t>チュウ</t>
    </rPh>
    <rPh sb="3" eb="4">
      <t>カ</t>
    </rPh>
    <rPh sb="4" eb="5">
      <t>キン</t>
    </rPh>
    <rPh sb="5" eb="7">
      <t>シュウノウ</t>
    </rPh>
    <rPh sb="7" eb="8">
      <t>ショ</t>
    </rPh>
    <rPh sb="9" eb="12">
      <t>ケイヤクシャ</t>
    </rPh>
    <rPh sb="12" eb="14">
      <t>キニュウ</t>
    </rPh>
    <rPh sb="14" eb="15">
      <t>ラン</t>
    </rPh>
    <rPh sb="17" eb="20">
      <t>ハッチュウシャ</t>
    </rPh>
    <rPh sb="20" eb="21">
      <t>ナ</t>
    </rPh>
    <rPh sb="24" eb="26">
      <t>コウジ</t>
    </rPh>
    <rPh sb="26" eb="27">
      <t>ナ</t>
    </rPh>
    <rPh sb="29" eb="30">
      <t>カナラ</t>
    </rPh>
    <rPh sb="31" eb="33">
      <t>キニュウ</t>
    </rPh>
    <phoneticPr fontId="30"/>
  </si>
  <si>
    <t>１．</t>
    <phoneticPr fontId="30"/>
  </si>
  <si>
    <t>２．</t>
    <phoneticPr fontId="30"/>
  </si>
  <si>
    <t>３．</t>
    <phoneticPr fontId="30"/>
  </si>
  <si>
    <t>掛　金　収　納　書　貼　付　欄</t>
    <rPh sb="0" eb="1">
      <t>カ</t>
    </rPh>
    <rPh sb="2" eb="3">
      <t>キン</t>
    </rPh>
    <rPh sb="4" eb="5">
      <t>オサム</t>
    </rPh>
    <rPh sb="6" eb="7">
      <t>オサム</t>
    </rPh>
    <rPh sb="8" eb="9">
      <t>ショ</t>
    </rPh>
    <rPh sb="10" eb="11">
      <t>ハ</t>
    </rPh>
    <rPh sb="12" eb="13">
      <t>ヅケ</t>
    </rPh>
    <rPh sb="14" eb="15">
      <t>ラン</t>
    </rPh>
    <phoneticPr fontId="30"/>
  </si>
  <si>
    <t>請　負　者</t>
    <rPh sb="0" eb="1">
      <t>ショウ</t>
    </rPh>
    <rPh sb="2" eb="3">
      <t>フ</t>
    </rPh>
    <rPh sb="4" eb="5">
      <t>シャ</t>
    </rPh>
    <phoneticPr fontId="30"/>
  </si>
  <si>
    <t>印</t>
    <rPh sb="0" eb="1">
      <t>イン</t>
    </rPh>
    <phoneticPr fontId="30"/>
  </si>
  <si>
    <t>日</t>
    <rPh sb="0" eb="1">
      <t>ニチ</t>
    </rPh>
    <phoneticPr fontId="30"/>
  </si>
  <si>
    <t>月</t>
    <rPh sb="0" eb="1">
      <t>ツキ</t>
    </rPh>
    <phoneticPr fontId="30"/>
  </si>
  <si>
    <t>年</t>
    <rPh sb="0" eb="1">
      <t>ネン</t>
    </rPh>
    <phoneticPr fontId="30"/>
  </si>
  <si>
    <t>(収納書合計額)</t>
    <rPh sb="1" eb="3">
      <t>シュウノウ</t>
    </rPh>
    <rPh sb="3" eb="4">
      <t>ショ</t>
    </rPh>
    <rPh sb="4" eb="6">
      <t>ゴウケイ</t>
    </rPh>
    <rPh sb="6" eb="7">
      <t>ガク</t>
    </rPh>
    <phoneticPr fontId="30"/>
  </si>
  <si>
    <t>円</t>
    <rPh sb="0" eb="1">
      <t>エン</t>
    </rPh>
    <phoneticPr fontId="30"/>
  </si>
  <si>
    <t>建 設 業 退 職 金 共 済 制 度 掛 金 収 納 書 届</t>
    <rPh sb="0" eb="1">
      <t>ケン</t>
    </rPh>
    <rPh sb="2" eb="3">
      <t>セツ</t>
    </rPh>
    <rPh sb="4" eb="5">
      <t>ギョウ</t>
    </rPh>
    <rPh sb="6" eb="7">
      <t>タイ</t>
    </rPh>
    <rPh sb="8" eb="9">
      <t>ショク</t>
    </rPh>
    <rPh sb="10" eb="11">
      <t>キン</t>
    </rPh>
    <rPh sb="12" eb="13">
      <t>トモ</t>
    </rPh>
    <rPh sb="14" eb="15">
      <t>スミ</t>
    </rPh>
    <rPh sb="16" eb="17">
      <t>セイ</t>
    </rPh>
    <rPh sb="18" eb="19">
      <t>ド</t>
    </rPh>
    <rPh sb="20" eb="21">
      <t>カカリ</t>
    </rPh>
    <rPh sb="22" eb="23">
      <t>キン</t>
    </rPh>
    <rPh sb="24" eb="25">
      <t>オサム</t>
    </rPh>
    <rPh sb="26" eb="27">
      <t>オサム</t>
    </rPh>
    <rPh sb="28" eb="29">
      <t>ショ</t>
    </rPh>
    <rPh sb="30" eb="31">
      <t>トドケ</t>
    </rPh>
    <phoneticPr fontId="30"/>
  </si>
  <si>
    <t>建退共収納届</t>
    <rPh sb="0" eb="1">
      <t>ケン</t>
    </rPh>
    <rPh sb="1" eb="2">
      <t>タイ</t>
    </rPh>
    <rPh sb="2" eb="3">
      <t>トモ</t>
    </rPh>
    <rPh sb="3" eb="5">
      <t>シュウノウ</t>
    </rPh>
    <rPh sb="5" eb="6">
      <t>トドケ</t>
    </rPh>
    <phoneticPr fontId="6"/>
  </si>
  <si>
    <t>建退共掛金収納書※</t>
    <rPh sb="0" eb="1">
      <t>ケン</t>
    </rPh>
    <rPh sb="1" eb="2">
      <t>タイ</t>
    </rPh>
    <rPh sb="2" eb="3">
      <t>キョウ</t>
    </rPh>
    <rPh sb="3" eb="4">
      <t>カ</t>
    </rPh>
    <rPh sb="4" eb="5">
      <t>キン</t>
    </rPh>
    <rPh sb="5" eb="7">
      <t>シュウノウ</t>
    </rPh>
    <rPh sb="7" eb="8">
      <t>ショ</t>
    </rPh>
    <phoneticPr fontId="6"/>
  </si>
  <si>
    <t>請求書※</t>
    <rPh sb="0" eb="2">
      <t>セイキュウ</t>
    </rPh>
    <rPh sb="2" eb="3">
      <t>ショ</t>
    </rPh>
    <phoneticPr fontId="6"/>
  </si>
  <si>
    <t>【特記事項等】</t>
    <rPh sb="1" eb="3">
      <t>トッキ</t>
    </rPh>
    <rPh sb="3" eb="5">
      <t>ジコウ</t>
    </rPh>
    <rPh sb="5" eb="6">
      <t>トウ</t>
    </rPh>
    <phoneticPr fontId="6"/>
  </si>
  <si>
    <t>年度災害)</t>
    <rPh sb="0" eb="2">
      <t>ネンド</t>
    </rPh>
    <rPh sb="2" eb="4">
      <t>サイガイ</t>
    </rPh>
    <phoneticPr fontId="6"/>
  </si>
  <si>
    <t>（ 中 小 企 業 退 職 金 共 済 制 度 掛 金 ）</t>
    <rPh sb="2" eb="3">
      <t>ナカ</t>
    </rPh>
    <rPh sb="4" eb="5">
      <t>ショウ</t>
    </rPh>
    <rPh sb="6" eb="7">
      <t>クワダ</t>
    </rPh>
    <rPh sb="8" eb="9">
      <t>ギョウ</t>
    </rPh>
    <rPh sb="10" eb="11">
      <t>タイ</t>
    </rPh>
    <rPh sb="12" eb="13">
      <t>ショク</t>
    </rPh>
    <rPh sb="14" eb="15">
      <t>キン</t>
    </rPh>
    <rPh sb="16" eb="17">
      <t>トモ</t>
    </rPh>
    <rPh sb="18" eb="19">
      <t>スミ</t>
    </rPh>
    <rPh sb="20" eb="21">
      <t>セイ</t>
    </rPh>
    <rPh sb="22" eb="23">
      <t>ド</t>
    </rPh>
    <rPh sb="24" eb="25">
      <t>カ</t>
    </rPh>
    <rPh sb="26" eb="27">
      <t>キン</t>
    </rPh>
    <phoneticPr fontId="30"/>
  </si>
  <si>
    <t>工事箇所等</t>
    <rPh sb="0" eb="2">
      <t>コウジ</t>
    </rPh>
    <rPh sb="2" eb="4">
      <t>カショ</t>
    </rPh>
    <rPh sb="4" eb="5">
      <t>トウ</t>
    </rPh>
    <phoneticPr fontId="6"/>
  </si>
  <si>
    <t>工事箇所等</t>
    <rPh sb="0" eb="1">
      <t>コウ</t>
    </rPh>
    <rPh sb="1" eb="2">
      <t>コト</t>
    </rPh>
    <rPh sb="2" eb="3">
      <t>カ</t>
    </rPh>
    <rPh sb="3" eb="4">
      <t>トコロ</t>
    </rPh>
    <rPh sb="4" eb="5">
      <t>トウ</t>
    </rPh>
    <phoneticPr fontId="6"/>
  </si>
  <si>
    <t>添付書類</t>
    <rPh sb="0" eb="2">
      <t>テンプ</t>
    </rPh>
    <rPh sb="2" eb="4">
      <t>ショルイ</t>
    </rPh>
    <phoneticPr fontId="6"/>
  </si>
  <si>
    <t>交通安全管理計画書</t>
    <rPh sb="0" eb="2">
      <t>コウツウ</t>
    </rPh>
    <rPh sb="2" eb="4">
      <t>アンゼン</t>
    </rPh>
    <rPh sb="4" eb="6">
      <t>カンリ</t>
    </rPh>
    <rPh sb="6" eb="9">
      <t>ケイカクショ</t>
    </rPh>
    <phoneticPr fontId="6"/>
  </si>
  <si>
    <t>安全対策平面図</t>
    <rPh sb="0" eb="2">
      <t>アンゼン</t>
    </rPh>
    <rPh sb="2" eb="4">
      <t>タイサク</t>
    </rPh>
    <rPh sb="4" eb="7">
      <t>ヘイメンズ</t>
    </rPh>
    <phoneticPr fontId="6"/>
  </si>
  <si>
    <t>緊急時連絡表</t>
    <rPh sb="0" eb="3">
      <t>キンキュウジ</t>
    </rPh>
    <rPh sb="3" eb="5">
      <t>レンラク</t>
    </rPh>
    <rPh sb="5" eb="6">
      <t>ヒョウ</t>
    </rPh>
    <phoneticPr fontId="6"/>
  </si>
  <si>
    <t>道路使用許可証の写し</t>
    <rPh sb="0" eb="2">
      <t>ドウロ</t>
    </rPh>
    <rPh sb="2" eb="4">
      <t>シヨウ</t>
    </rPh>
    <rPh sb="4" eb="7">
      <t>キョカショウ</t>
    </rPh>
    <rPh sb="8" eb="9">
      <t>ウツ</t>
    </rPh>
    <phoneticPr fontId="6"/>
  </si>
  <si>
    <t>１．安全管理活動の実施</t>
    <rPh sb="2" eb="4">
      <t>アンゼン</t>
    </rPh>
    <rPh sb="4" eb="6">
      <t>カンリ</t>
    </rPh>
    <rPh sb="6" eb="8">
      <t>カツドウ</t>
    </rPh>
    <rPh sb="9" eb="11">
      <t>ジッシ</t>
    </rPh>
    <phoneticPr fontId="6"/>
  </si>
  <si>
    <t>２．通行車両及び歩行者等に対する安全対策</t>
    <rPh sb="2" eb="4">
      <t>ツウコウ</t>
    </rPh>
    <rPh sb="4" eb="6">
      <t>シャリョウ</t>
    </rPh>
    <rPh sb="6" eb="7">
      <t>オヨ</t>
    </rPh>
    <rPh sb="8" eb="11">
      <t>ホコウシャ</t>
    </rPh>
    <rPh sb="11" eb="12">
      <t>トウ</t>
    </rPh>
    <rPh sb="13" eb="14">
      <t>タイ</t>
    </rPh>
    <rPh sb="16" eb="18">
      <t>アンゼン</t>
    </rPh>
    <rPh sb="18" eb="20">
      <t>タイサク</t>
    </rPh>
    <phoneticPr fontId="6"/>
  </si>
  <si>
    <t>３．工事区域内の立ち入り防止施設</t>
    <rPh sb="2" eb="4">
      <t>コウジ</t>
    </rPh>
    <rPh sb="4" eb="6">
      <t>クイキ</t>
    </rPh>
    <rPh sb="6" eb="7">
      <t>ナイ</t>
    </rPh>
    <rPh sb="8" eb="9">
      <t>タ</t>
    </rPh>
    <rPh sb="10" eb="11">
      <t>イ</t>
    </rPh>
    <rPh sb="12" eb="14">
      <t>ボウシ</t>
    </rPh>
    <rPh sb="14" eb="16">
      <t>シセツ</t>
    </rPh>
    <phoneticPr fontId="6"/>
  </si>
  <si>
    <t>４．標識、看板の設置</t>
    <rPh sb="2" eb="4">
      <t>ヒョウシキ</t>
    </rPh>
    <rPh sb="5" eb="7">
      <t>カンバン</t>
    </rPh>
    <rPh sb="8" eb="10">
      <t>セッチ</t>
    </rPh>
    <phoneticPr fontId="6"/>
  </si>
  <si>
    <t>５．工事現場出入り口部の安全対策</t>
    <rPh sb="2" eb="4">
      <t>コウジ</t>
    </rPh>
    <rPh sb="4" eb="6">
      <t>ゲンバ</t>
    </rPh>
    <rPh sb="6" eb="8">
      <t>デイ</t>
    </rPh>
    <rPh sb="9" eb="10">
      <t>グチ</t>
    </rPh>
    <rPh sb="10" eb="11">
      <t>ブ</t>
    </rPh>
    <rPh sb="12" eb="14">
      <t>アンゼン</t>
    </rPh>
    <rPh sb="14" eb="16">
      <t>タイサク</t>
    </rPh>
    <phoneticPr fontId="6"/>
  </si>
  <si>
    <t>６．地域住民との融和</t>
    <rPh sb="2" eb="4">
      <t>チイキ</t>
    </rPh>
    <rPh sb="4" eb="6">
      <t>ジュウミン</t>
    </rPh>
    <rPh sb="8" eb="10">
      <t>ユウワ</t>
    </rPh>
    <phoneticPr fontId="6"/>
  </si>
  <si>
    <t>交　通　安　全　管　理　計　画　書</t>
    <rPh sb="0" eb="1">
      <t>コウ</t>
    </rPh>
    <rPh sb="2" eb="3">
      <t>ツウ</t>
    </rPh>
    <rPh sb="4" eb="5">
      <t>アン</t>
    </rPh>
    <rPh sb="6" eb="7">
      <t>ゼン</t>
    </rPh>
    <rPh sb="8" eb="9">
      <t>カン</t>
    </rPh>
    <rPh sb="10" eb="11">
      <t>リ</t>
    </rPh>
    <rPh sb="12" eb="13">
      <t>ケイ</t>
    </rPh>
    <rPh sb="14" eb="15">
      <t>ガ</t>
    </rPh>
    <rPh sb="16" eb="17">
      <t>ショ</t>
    </rPh>
    <phoneticPr fontId="6"/>
  </si>
  <si>
    <t>昼</t>
    <rPh sb="0" eb="1">
      <t>ヒル</t>
    </rPh>
    <phoneticPr fontId="6"/>
  </si>
  <si>
    <t>夜</t>
    <rPh sb="0" eb="1">
      <t>ヨル</t>
    </rPh>
    <phoneticPr fontId="6"/>
  </si>
  <si>
    <t>課名</t>
    <rPh sb="0" eb="1">
      <t>カ</t>
    </rPh>
    <rPh sb="1" eb="2">
      <t>メイ</t>
    </rPh>
    <phoneticPr fontId="6"/>
  </si>
  <si>
    <t>八女労働基準監督署</t>
    <rPh sb="0" eb="2">
      <t>ヤメ</t>
    </rPh>
    <rPh sb="2" eb="4">
      <t>ロウドウ</t>
    </rPh>
    <rPh sb="4" eb="6">
      <t>キジュン</t>
    </rPh>
    <rPh sb="6" eb="9">
      <t>カントクショ</t>
    </rPh>
    <phoneticPr fontId="6"/>
  </si>
  <si>
    <t>営業所</t>
    <rPh sb="0" eb="3">
      <t>エイギョウショ</t>
    </rPh>
    <phoneticPr fontId="6"/>
  </si>
  <si>
    <t>（夜間及び休日の連絡先）</t>
    <rPh sb="1" eb="2">
      <t>ヨル</t>
    </rPh>
    <rPh sb="2" eb="3">
      <t>アイダ</t>
    </rPh>
    <rPh sb="3" eb="4">
      <t>オヨ</t>
    </rPh>
    <rPh sb="5" eb="6">
      <t>キュウ</t>
    </rPh>
    <rPh sb="6" eb="7">
      <t>ヒ</t>
    </rPh>
    <rPh sb="8" eb="9">
      <t>レン</t>
    </rPh>
    <rPh sb="9" eb="10">
      <t>ラク</t>
    </rPh>
    <rPh sb="10" eb="11">
      <t>サキ</t>
    </rPh>
    <phoneticPr fontId="6"/>
  </si>
  <si>
    <t>九  州  電  力</t>
    <rPh sb="0" eb="1">
      <t>キュウ</t>
    </rPh>
    <rPh sb="3" eb="4">
      <t>シュウ</t>
    </rPh>
    <rPh sb="6" eb="7">
      <t>デン</t>
    </rPh>
    <rPh sb="9" eb="10">
      <t>チカラ</t>
    </rPh>
    <phoneticPr fontId="6"/>
  </si>
  <si>
    <t>現 場 事 務 所</t>
    <rPh sb="0" eb="1">
      <t>ウツツ</t>
    </rPh>
    <rPh sb="2" eb="3">
      <t>バ</t>
    </rPh>
    <rPh sb="4" eb="5">
      <t>コト</t>
    </rPh>
    <rPh sb="6" eb="7">
      <t>ツトム</t>
    </rPh>
    <rPh sb="8" eb="9">
      <t>ショ</t>
    </rPh>
    <phoneticPr fontId="6"/>
  </si>
  <si>
    <t>筑 後 警 察 署</t>
    <rPh sb="0" eb="1">
      <t>チク</t>
    </rPh>
    <rPh sb="2" eb="3">
      <t>ゴ</t>
    </rPh>
    <rPh sb="4" eb="5">
      <t>ケイ</t>
    </rPh>
    <rPh sb="6" eb="7">
      <t>サツ</t>
    </rPh>
    <rPh sb="8" eb="9">
      <t>ショ</t>
    </rPh>
    <phoneticPr fontId="6"/>
  </si>
  <si>
    <t>筑 後 市 消 防 署</t>
    <rPh sb="0" eb="1">
      <t>チク</t>
    </rPh>
    <rPh sb="2" eb="3">
      <t>ゴ</t>
    </rPh>
    <rPh sb="4" eb="5">
      <t>シ</t>
    </rPh>
    <rPh sb="6" eb="7">
      <t>ケ</t>
    </rPh>
    <rPh sb="8" eb="9">
      <t>ボウ</t>
    </rPh>
    <rPh sb="10" eb="11">
      <t>ショ</t>
    </rPh>
    <phoneticPr fontId="6"/>
  </si>
  <si>
    <t>発      注      者</t>
    <rPh sb="0" eb="1">
      <t>ハツ</t>
    </rPh>
    <rPh sb="7" eb="8">
      <t>チュウ</t>
    </rPh>
    <rPh sb="14" eb="15">
      <t>シャ</t>
    </rPh>
    <phoneticPr fontId="6"/>
  </si>
  <si>
    <t>Ｎ      Ｔ      Ｔ</t>
    <phoneticPr fontId="6"/>
  </si>
  <si>
    <t>　工事の現場周辺の危害防止につきましては、「土木工事安全対策指針」を厳守し、交通安全管理につきましては、特に以下の項目について、日常の安全管理活動を積極的に実施し、各種の事故を未然に防止することに努めます。</t>
    <rPh sb="1" eb="3">
      <t>コウジ</t>
    </rPh>
    <rPh sb="4" eb="6">
      <t>ゲンバ</t>
    </rPh>
    <rPh sb="6" eb="8">
      <t>シュウヘン</t>
    </rPh>
    <rPh sb="9" eb="11">
      <t>キガイ</t>
    </rPh>
    <rPh sb="11" eb="13">
      <t>ボウシ</t>
    </rPh>
    <rPh sb="22" eb="24">
      <t>ドボク</t>
    </rPh>
    <rPh sb="24" eb="26">
      <t>コウジ</t>
    </rPh>
    <rPh sb="26" eb="28">
      <t>アンゼン</t>
    </rPh>
    <rPh sb="28" eb="30">
      <t>タイサク</t>
    </rPh>
    <rPh sb="30" eb="32">
      <t>シシン</t>
    </rPh>
    <rPh sb="34" eb="36">
      <t>ゲンシュ</t>
    </rPh>
    <rPh sb="38" eb="40">
      <t>コウツウ</t>
    </rPh>
    <rPh sb="40" eb="42">
      <t>アンゼン</t>
    </rPh>
    <rPh sb="42" eb="44">
      <t>カンリ</t>
    </rPh>
    <rPh sb="52" eb="53">
      <t>トク</t>
    </rPh>
    <rPh sb="54" eb="56">
      <t>イカ</t>
    </rPh>
    <rPh sb="57" eb="59">
      <t>コウモク</t>
    </rPh>
    <rPh sb="64" eb="66">
      <t>ニチジョウ</t>
    </rPh>
    <rPh sb="67" eb="69">
      <t>アンゼン</t>
    </rPh>
    <rPh sb="69" eb="71">
      <t>カンリ</t>
    </rPh>
    <rPh sb="71" eb="73">
      <t>カツドウ</t>
    </rPh>
    <rPh sb="74" eb="77">
      <t>セッキョクテキ</t>
    </rPh>
    <rPh sb="78" eb="80">
      <t>ジッシ</t>
    </rPh>
    <rPh sb="82" eb="84">
      <t>カクシュ</t>
    </rPh>
    <rPh sb="85" eb="87">
      <t>ジコ</t>
    </rPh>
    <rPh sb="88" eb="90">
      <t>ミゼン</t>
    </rPh>
    <rPh sb="91" eb="93">
      <t>ボウシ</t>
    </rPh>
    <rPh sb="98" eb="99">
      <t>ツト</t>
    </rPh>
    <phoneticPr fontId="6"/>
  </si>
  <si>
    <t>交 通 安 全 管 理 計 画 書</t>
    <rPh sb="0" eb="1">
      <t>コウ</t>
    </rPh>
    <rPh sb="2" eb="3">
      <t>ツウ</t>
    </rPh>
    <rPh sb="4" eb="5">
      <t>アン</t>
    </rPh>
    <rPh sb="6" eb="7">
      <t>ゼン</t>
    </rPh>
    <rPh sb="8" eb="9">
      <t>カン</t>
    </rPh>
    <rPh sb="10" eb="11">
      <t>リ</t>
    </rPh>
    <rPh sb="12" eb="13">
      <t>ケイ</t>
    </rPh>
    <rPh sb="14" eb="15">
      <t>ガ</t>
    </rPh>
    <rPh sb="16" eb="17">
      <t>ショ</t>
    </rPh>
    <phoneticPr fontId="6"/>
  </si>
  <si>
    <t>出 来 形 管 理 総 括 表 （ 完 成 検 査 対 象 用 ）</t>
    <rPh sb="0" eb="1">
      <t>デ</t>
    </rPh>
    <rPh sb="2" eb="3">
      <t>キ</t>
    </rPh>
    <rPh sb="4" eb="5">
      <t>カタチ</t>
    </rPh>
    <rPh sb="6" eb="7">
      <t>カン</t>
    </rPh>
    <rPh sb="8" eb="9">
      <t>リ</t>
    </rPh>
    <rPh sb="10" eb="11">
      <t>フサ</t>
    </rPh>
    <rPh sb="12" eb="13">
      <t>クク</t>
    </rPh>
    <rPh sb="14" eb="15">
      <t>ヒョウ</t>
    </rPh>
    <rPh sb="18" eb="19">
      <t>カン</t>
    </rPh>
    <rPh sb="20" eb="21">
      <t>シゲル</t>
    </rPh>
    <rPh sb="22" eb="23">
      <t>ケン</t>
    </rPh>
    <rPh sb="24" eb="25">
      <t>ジャ</t>
    </rPh>
    <rPh sb="26" eb="27">
      <t>タイ</t>
    </rPh>
    <rPh sb="28" eb="29">
      <t>ゾウ</t>
    </rPh>
    <rPh sb="30" eb="31">
      <t>ヨウ</t>
    </rPh>
    <phoneticPr fontId="6"/>
  </si>
  <si>
    <t>測　定　者</t>
    <rPh sb="0" eb="1">
      <t>ソク</t>
    </rPh>
    <rPh sb="2" eb="3">
      <t>サダム</t>
    </rPh>
    <rPh sb="4" eb="5">
      <t>シャ</t>
    </rPh>
    <phoneticPr fontId="6"/>
  </si>
  <si>
    <t>工種</t>
    <rPh sb="0" eb="1">
      <t>コウ</t>
    </rPh>
    <rPh sb="1" eb="2">
      <t>タネ</t>
    </rPh>
    <phoneticPr fontId="6"/>
  </si>
  <si>
    <t>種別</t>
    <rPh sb="0" eb="1">
      <t>シュ</t>
    </rPh>
    <rPh sb="1" eb="2">
      <t>ベツ</t>
    </rPh>
    <phoneticPr fontId="6"/>
  </si>
  <si>
    <t>測定項目</t>
    <rPh sb="0" eb="2">
      <t>ソクテイ</t>
    </rPh>
    <rPh sb="2" eb="4">
      <t>コウモク</t>
    </rPh>
    <phoneticPr fontId="6"/>
  </si>
  <si>
    <t>測　定　基　準</t>
    <rPh sb="0" eb="1">
      <t>ソク</t>
    </rPh>
    <rPh sb="2" eb="3">
      <t>サダム</t>
    </rPh>
    <rPh sb="4" eb="5">
      <t>モト</t>
    </rPh>
    <rPh sb="6" eb="7">
      <t>ジュン</t>
    </rPh>
    <phoneticPr fontId="6"/>
  </si>
  <si>
    <t>測定回数</t>
    <rPh sb="0" eb="2">
      <t>ソクテイ</t>
    </rPh>
    <rPh sb="2" eb="4">
      <t>カイスウ</t>
    </rPh>
    <phoneticPr fontId="6"/>
  </si>
  <si>
    <t>規格値</t>
    <rPh sb="0" eb="2">
      <t>キカク</t>
    </rPh>
    <rPh sb="2" eb="3">
      <t>チ</t>
    </rPh>
    <phoneticPr fontId="6"/>
  </si>
  <si>
    <t>測　定　値</t>
    <rPh sb="0" eb="1">
      <t>ソク</t>
    </rPh>
    <rPh sb="2" eb="3">
      <t>サダム</t>
    </rPh>
    <rPh sb="4" eb="5">
      <t>アタイ</t>
    </rPh>
    <phoneticPr fontId="6"/>
  </si>
  <si>
    <t>摘　　要</t>
    <rPh sb="0" eb="1">
      <t>チャク</t>
    </rPh>
    <rPh sb="3" eb="4">
      <t>ヨウ</t>
    </rPh>
    <phoneticPr fontId="6"/>
  </si>
  <si>
    <t>計画</t>
    <rPh sb="0" eb="2">
      <t>ケイカク</t>
    </rPh>
    <phoneticPr fontId="6"/>
  </si>
  <si>
    <t>実施</t>
    <rPh sb="0" eb="2">
      <t>ジッシ</t>
    </rPh>
    <phoneticPr fontId="6"/>
  </si>
  <si>
    <t>（㎜）</t>
    <phoneticPr fontId="6"/>
  </si>
  <si>
    <t>最大値</t>
    <rPh sb="0" eb="3">
      <t>サイダイチ</t>
    </rPh>
    <phoneticPr fontId="6"/>
  </si>
  <si>
    <t>最小値</t>
    <rPh sb="0" eb="3">
      <t>サイショウチ</t>
    </rPh>
    <phoneticPr fontId="6"/>
  </si>
  <si>
    <t>平均値</t>
    <rPh sb="0" eb="3">
      <t>ヘイキンチ</t>
    </rPh>
    <phoneticPr fontId="6"/>
  </si>
  <si>
    <t>品 質 管 理 総 括 表 （ 完 成 検 査 対 象 用 ）</t>
    <rPh sb="0" eb="1">
      <t>シナ</t>
    </rPh>
    <rPh sb="2" eb="3">
      <t>シツ</t>
    </rPh>
    <rPh sb="4" eb="5">
      <t>カン</t>
    </rPh>
    <rPh sb="6" eb="7">
      <t>リ</t>
    </rPh>
    <rPh sb="8" eb="9">
      <t>フサ</t>
    </rPh>
    <rPh sb="10" eb="11">
      <t>クク</t>
    </rPh>
    <rPh sb="12" eb="13">
      <t>ヒョウ</t>
    </rPh>
    <rPh sb="16" eb="17">
      <t>カン</t>
    </rPh>
    <rPh sb="18" eb="19">
      <t>シゲル</t>
    </rPh>
    <rPh sb="20" eb="21">
      <t>ケン</t>
    </rPh>
    <rPh sb="22" eb="23">
      <t>ジャ</t>
    </rPh>
    <rPh sb="24" eb="25">
      <t>タイ</t>
    </rPh>
    <rPh sb="26" eb="27">
      <t>ゾウ</t>
    </rPh>
    <rPh sb="28" eb="29">
      <t>ヨウ</t>
    </rPh>
    <phoneticPr fontId="6"/>
  </si>
  <si>
    <t>工　事　名</t>
    <rPh sb="0" eb="1">
      <t>コウ</t>
    </rPh>
    <rPh sb="2" eb="3">
      <t>コト</t>
    </rPh>
    <rPh sb="4" eb="5">
      <t>メイ</t>
    </rPh>
    <phoneticPr fontId="6"/>
  </si>
  <si>
    <t>試　験　項　目</t>
    <rPh sb="0" eb="1">
      <t>タメシ</t>
    </rPh>
    <rPh sb="2" eb="3">
      <t>シルシ</t>
    </rPh>
    <rPh sb="4" eb="5">
      <t>コウ</t>
    </rPh>
    <rPh sb="6" eb="7">
      <t>メ</t>
    </rPh>
    <phoneticPr fontId="6"/>
  </si>
  <si>
    <t>試験基準</t>
    <rPh sb="0" eb="2">
      <t>シケン</t>
    </rPh>
    <rPh sb="2" eb="4">
      <t>キジュン</t>
    </rPh>
    <phoneticPr fontId="6"/>
  </si>
  <si>
    <t>測 定 回 数</t>
    <rPh sb="0" eb="1">
      <t>ソク</t>
    </rPh>
    <rPh sb="2" eb="3">
      <t>サダム</t>
    </rPh>
    <rPh sb="4" eb="5">
      <t>カイ</t>
    </rPh>
    <rPh sb="6" eb="7">
      <t>カズ</t>
    </rPh>
    <phoneticPr fontId="6"/>
  </si>
  <si>
    <t>規　格　値</t>
    <rPh sb="0" eb="1">
      <t>キ</t>
    </rPh>
    <rPh sb="2" eb="3">
      <t>カク</t>
    </rPh>
    <rPh sb="4" eb="5">
      <t>チ</t>
    </rPh>
    <phoneticPr fontId="6"/>
  </si>
  <si>
    <t>測　　定　　値</t>
    <rPh sb="0" eb="1">
      <t>ソク</t>
    </rPh>
    <rPh sb="3" eb="4">
      <t>サダム</t>
    </rPh>
    <rPh sb="6" eb="7">
      <t>アタイ</t>
    </rPh>
    <phoneticPr fontId="6"/>
  </si>
  <si>
    <t>検査</t>
    <rPh sb="0" eb="2">
      <t>ケンサ</t>
    </rPh>
    <phoneticPr fontId="6"/>
  </si>
  <si>
    <t>年度災害</t>
    <rPh sb="0" eb="2">
      <t>ネンド</t>
    </rPh>
    <rPh sb="2" eb="4">
      <t>サイガイ</t>
    </rPh>
    <phoneticPr fontId="6"/>
  </si>
  <si>
    <t>氏　　　　名</t>
    <rPh sb="0" eb="1">
      <t>シ</t>
    </rPh>
    <rPh sb="5" eb="6">
      <t>メイ</t>
    </rPh>
    <phoneticPr fontId="6"/>
  </si>
  <si>
    <t>電　話　番　号</t>
    <rPh sb="0" eb="1">
      <t>デン</t>
    </rPh>
    <rPh sb="2" eb="3">
      <t>ハナシ</t>
    </rPh>
    <rPh sb="4" eb="5">
      <t>バン</t>
    </rPh>
    <rPh sb="6" eb="7">
      <t>ゴウ</t>
    </rPh>
    <phoneticPr fontId="6"/>
  </si>
  <si>
    <t>工程表（計画）※</t>
    <rPh sb="0" eb="2">
      <t>コウテイ</t>
    </rPh>
    <rPh sb="2" eb="3">
      <t>ヒョウ</t>
    </rPh>
    <rPh sb="4" eb="6">
      <t>ケイカク</t>
    </rPh>
    <phoneticPr fontId="6"/>
  </si>
  <si>
    <t>工程表（実施）※</t>
    <rPh sb="0" eb="2">
      <t>コウテイ</t>
    </rPh>
    <rPh sb="2" eb="3">
      <t>ヒョウ</t>
    </rPh>
    <rPh sb="4" eb="6">
      <t>ジッシ</t>
    </rPh>
    <phoneticPr fontId="6"/>
  </si>
  <si>
    <t>実務経歴書※</t>
    <rPh sb="0" eb="2">
      <t>ジツム</t>
    </rPh>
    <rPh sb="2" eb="4">
      <t>ケイレキ</t>
    </rPh>
    <rPh sb="4" eb="5">
      <t>ショ</t>
    </rPh>
    <phoneticPr fontId="6"/>
  </si>
  <si>
    <t>着  工  届</t>
    <phoneticPr fontId="6"/>
  </si>
  <si>
    <t>完  成  届</t>
    <phoneticPr fontId="6"/>
  </si>
  <si>
    <t>出来形管理総括表（検査用）</t>
    <rPh sb="0" eb="2">
      <t>デキ</t>
    </rPh>
    <rPh sb="2" eb="3">
      <t>ガタ</t>
    </rPh>
    <rPh sb="3" eb="5">
      <t>カンリ</t>
    </rPh>
    <rPh sb="5" eb="7">
      <t>ソウカツ</t>
    </rPh>
    <rPh sb="7" eb="8">
      <t>ヒョウ</t>
    </rPh>
    <rPh sb="9" eb="12">
      <t>ケンサヨウ</t>
    </rPh>
    <phoneticPr fontId="6"/>
  </si>
  <si>
    <t>品質管理総括表（検査用）</t>
    <rPh sb="0" eb="2">
      <t>ヒンシツ</t>
    </rPh>
    <rPh sb="2" eb="4">
      <t>カンリ</t>
    </rPh>
    <rPh sb="4" eb="6">
      <t>ソウカツ</t>
    </rPh>
    <rPh sb="6" eb="7">
      <t>ヒョウ</t>
    </rPh>
    <rPh sb="8" eb="11">
      <t>ケンサヨウ</t>
    </rPh>
    <phoneticPr fontId="6"/>
  </si>
  <si>
    <t>自主管理用１部、検査調書用１部
出来形管理資料を添付し提出</t>
    <rPh sb="0" eb="2">
      <t>ジシュ</t>
    </rPh>
    <rPh sb="2" eb="4">
      <t>カンリ</t>
    </rPh>
    <rPh sb="4" eb="5">
      <t>ヨウ</t>
    </rPh>
    <rPh sb="6" eb="7">
      <t>ブ</t>
    </rPh>
    <rPh sb="8" eb="10">
      <t>ケンサ</t>
    </rPh>
    <rPh sb="10" eb="12">
      <t>チョウショ</t>
    </rPh>
    <rPh sb="12" eb="13">
      <t>ヨウ</t>
    </rPh>
    <rPh sb="14" eb="15">
      <t>ブ</t>
    </rPh>
    <rPh sb="16" eb="18">
      <t>デキ</t>
    </rPh>
    <rPh sb="18" eb="19">
      <t>ガタ</t>
    </rPh>
    <rPh sb="19" eb="21">
      <t>カンリ</t>
    </rPh>
    <rPh sb="21" eb="23">
      <t>シリョウ</t>
    </rPh>
    <rPh sb="24" eb="26">
      <t>テンプ</t>
    </rPh>
    <rPh sb="27" eb="29">
      <t>テイシュツ</t>
    </rPh>
    <phoneticPr fontId="6"/>
  </si>
  <si>
    <t>出来形管理総括表（検査用）※</t>
    <rPh sb="0" eb="2">
      <t>デキ</t>
    </rPh>
    <rPh sb="2" eb="3">
      <t>ガタ</t>
    </rPh>
    <rPh sb="3" eb="5">
      <t>カンリ</t>
    </rPh>
    <rPh sb="5" eb="7">
      <t>ソウカツ</t>
    </rPh>
    <rPh sb="7" eb="8">
      <t>ヒョウ</t>
    </rPh>
    <rPh sb="9" eb="12">
      <t>ケンサヨウ</t>
    </rPh>
    <phoneticPr fontId="6"/>
  </si>
  <si>
    <t>品質管理総括表（検査用）※</t>
    <rPh sb="0" eb="2">
      <t>ヒンシツ</t>
    </rPh>
    <rPh sb="2" eb="4">
      <t>カンリ</t>
    </rPh>
    <rPh sb="4" eb="6">
      <t>ソウカツ</t>
    </rPh>
    <rPh sb="6" eb="7">
      <t>ヒョウ</t>
    </rPh>
    <rPh sb="8" eb="11">
      <t>ケンサヨウ</t>
    </rPh>
    <phoneticPr fontId="6"/>
  </si>
  <si>
    <t>段階確認願※</t>
    <rPh sb="0" eb="2">
      <t>ダンカイ</t>
    </rPh>
    <rPh sb="2" eb="4">
      <t>カクニン</t>
    </rPh>
    <rPh sb="4" eb="5">
      <t>ネガ</t>
    </rPh>
    <phoneticPr fontId="6"/>
  </si>
  <si>
    <t>材料承認願※</t>
    <rPh sb="0" eb="2">
      <t>ザイリョウ</t>
    </rPh>
    <rPh sb="2" eb="4">
      <t>ショウニン</t>
    </rPh>
    <rPh sb="4" eb="5">
      <t>ネガ</t>
    </rPh>
    <phoneticPr fontId="6"/>
  </si>
  <si>
    <t>添付資料をつけて提出</t>
    <rPh sb="0" eb="2">
      <t>テンプ</t>
    </rPh>
    <rPh sb="2" eb="4">
      <t>シリョウ</t>
    </rPh>
    <rPh sb="8" eb="10">
      <t>テイシュツ</t>
    </rPh>
    <phoneticPr fontId="6"/>
  </si>
  <si>
    <t>段　階　確　認　願</t>
    <rPh sb="0" eb="1">
      <t>ダン</t>
    </rPh>
    <rPh sb="2" eb="3">
      <t>カイ</t>
    </rPh>
    <rPh sb="4" eb="5">
      <t>アキラ</t>
    </rPh>
    <rPh sb="6" eb="7">
      <t>ニン</t>
    </rPh>
    <rPh sb="8" eb="9">
      <t>ネガ</t>
    </rPh>
    <phoneticPr fontId="6"/>
  </si>
  <si>
    <t>下記のとおり、段階確認を実施しましたので報告します。</t>
    <rPh sb="0" eb="2">
      <t>カキ</t>
    </rPh>
    <rPh sb="7" eb="9">
      <t>ダンカイ</t>
    </rPh>
    <rPh sb="9" eb="11">
      <t>カクニン</t>
    </rPh>
    <rPh sb="12" eb="14">
      <t>ジッシ</t>
    </rPh>
    <rPh sb="20" eb="22">
      <t>ホウコク</t>
    </rPh>
    <phoneticPr fontId="6"/>
  </si>
  <si>
    <t>課長</t>
    <rPh sb="0" eb="2">
      <t>カチョウ</t>
    </rPh>
    <phoneticPr fontId="6"/>
  </si>
  <si>
    <t>種別</t>
    <rPh sb="0" eb="2">
      <t>シュベツ</t>
    </rPh>
    <phoneticPr fontId="6"/>
  </si>
  <si>
    <t>細別</t>
    <rPh sb="0" eb="1">
      <t>ホソ</t>
    </rPh>
    <rPh sb="1" eb="2">
      <t>ベツ</t>
    </rPh>
    <phoneticPr fontId="6"/>
  </si>
  <si>
    <t>確認予定地</t>
    <rPh sb="0" eb="2">
      <t>カクニン</t>
    </rPh>
    <rPh sb="2" eb="5">
      <t>ヨテイチ</t>
    </rPh>
    <phoneticPr fontId="6"/>
  </si>
  <si>
    <t>確認予定日</t>
    <rPh sb="0" eb="2">
      <t>カクニン</t>
    </rPh>
    <rPh sb="2" eb="5">
      <t>ヨテイビ</t>
    </rPh>
    <phoneticPr fontId="6"/>
  </si>
  <si>
    <t>確認場所</t>
    <rPh sb="0" eb="2">
      <t>カクニン</t>
    </rPh>
    <rPh sb="2" eb="4">
      <t>バショ</t>
    </rPh>
    <phoneticPr fontId="6"/>
  </si>
  <si>
    <t>確認日</t>
    <rPh sb="0" eb="2">
      <t>カクニン</t>
    </rPh>
    <rPh sb="2" eb="3">
      <t>ビ</t>
    </rPh>
    <phoneticPr fontId="6"/>
  </si>
  <si>
    <t>確認者のサイン</t>
    <rPh sb="0" eb="2">
      <t>カクニン</t>
    </rPh>
    <rPh sb="2" eb="3">
      <t>シャ</t>
    </rPh>
    <phoneticPr fontId="6"/>
  </si>
  <si>
    <t>現場</t>
    <rPh sb="0" eb="2">
      <t>ゲンバ</t>
    </rPh>
    <phoneticPr fontId="6"/>
  </si>
  <si>
    <t>工場</t>
    <rPh sb="0" eb="2">
      <t>コウジョウ</t>
    </rPh>
    <phoneticPr fontId="6"/>
  </si>
  <si>
    <t>.</t>
    <phoneticPr fontId="6"/>
  </si>
  <si>
    <t>.</t>
    <phoneticPr fontId="6"/>
  </si>
  <si>
    <t>.</t>
    <phoneticPr fontId="6"/>
  </si>
  <si>
    <t>着工届※</t>
    <rPh sb="0" eb="2">
      <t>チャッコウ</t>
    </rPh>
    <rPh sb="2" eb="3">
      <t>トドケ</t>
    </rPh>
    <phoneticPr fontId="6"/>
  </si>
  <si>
    <t>工程表と同時</t>
    <rPh sb="0" eb="2">
      <t>コウテイ</t>
    </rPh>
    <rPh sb="2" eb="3">
      <t>ヒョウ</t>
    </rPh>
    <rPh sb="4" eb="6">
      <t>ドウジ</t>
    </rPh>
    <phoneticPr fontId="6"/>
  </si>
  <si>
    <t>安全訓練活動計画書※</t>
    <rPh sb="0" eb="2">
      <t>アンゼン</t>
    </rPh>
    <rPh sb="2" eb="4">
      <t>クンレン</t>
    </rPh>
    <rPh sb="4" eb="6">
      <t>カツドウ</t>
    </rPh>
    <rPh sb="6" eb="9">
      <t>ケイカクショ</t>
    </rPh>
    <phoneticPr fontId="6"/>
  </si>
  <si>
    <t>安全訓練活動報告書※</t>
    <rPh sb="0" eb="2">
      <t>アンゼン</t>
    </rPh>
    <rPh sb="2" eb="4">
      <t>クンレン</t>
    </rPh>
    <rPh sb="4" eb="6">
      <t>カツドウ</t>
    </rPh>
    <rPh sb="6" eb="9">
      <t>ホウコクショ</t>
    </rPh>
    <phoneticPr fontId="6"/>
  </si>
  <si>
    <t>**</t>
    <phoneticPr fontId="6"/>
  </si>
  <si>
    <r>
      <t>*</t>
    </r>
    <r>
      <rPr>
        <sz val="11"/>
        <rFont val="ＭＳ Ｐゴシック"/>
        <family val="3"/>
        <charset val="128"/>
      </rPr>
      <t>*</t>
    </r>
    <phoneticPr fontId="6"/>
  </si>
  <si>
    <t>**</t>
    <phoneticPr fontId="6"/>
  </si>
  <si>
    <t>福岡県立〇〇〇〇〇〇〇〇工業高等学校</t>
    <rPh sb="0" eb="2">
      <t>フクオカ</t>
    </rPh>
    <rPh sb="2" eb="4">
      <t>ケンリツ</t>
    </rPh>
    <rPh sb="12" eb="14">
      <t>コウギョウ</t>
    </rPh>
    <rPh sb="14" eb="16">
      <t>コウトウ</t>
    </rPh>
    <rPh sb="16" eb="18">
      <t>ガッコウ</t>
    </rPh>
    <phoneticPr fontId="6"/>
  </si>
  <si>
    <t>㈱〇〇〇〇〇建設</t>
    <rPh sb="6" eb="8">
      <t>ケンセツ</t>
    </rPh>
    <phoneticPr fontId="6"/>
  </si>
  <si>
    <t>工事監督業務</t>
    <rPh sb="0" eb="2">
      <t>コウジ</t>
    </rPh>
    <rPh sb="2" eb="4">
      <t>カントク</t>
    </rPh>
    <rPh sb="4" eb="6">
      <t>ギョウム</t>
    </rPh>
    <phoneticPr fontId="6"/>
  </si>
  <si>
    <t xml:space="preserve"> </t>
    <phoneticPr fontId="6"/>
  </si>
  <si>
    <t>ｔ</t>
    <phoneticPr fontId="6"/>
  </si>
  <si>
    <t>13mm</t>
    <phoneticPr fontId="6"/>
  </si>
  <si>
    <t>〇〇舗道㈱</t>
    <rPh sb="2" eb="4">
      <t>ホドウ</t>
    </rPh>
    <phoneticPr fontId="6"/>
  </si>
  <si>
    <t>筑後工場</t>
    <rPh sb="0" eb="2">
      <t>チクゴ</t>
    </rPh>
    <rPh sb="2" eb="4">
      <t>コウジョウ</t>
    </rPh>
    <phoneticPr fontId="6"/>
  </si>
  <si>
    <t>〇〇〇〇〇〇〇〇〇〇〇〇〇〇〇〇〇〇〇〇〇〇〇〇〇〇〇〇〇〇〇</t>
    <phoneticPr fontId="6"/>
  </si>
  <si>
    <t>請負金額</t>
    <rPh sb="0" eb="1">
      <t>ショウ</t>
    </rPh>
    <rPh sb="1" eb="2">
      <t>フ</t>
    </rPh>
    <rPh sb="2" eb="3">
      <t>キン</t>
    </rPh>
    <rPh sb="3" eb="4">
      <t>ガク</t>
    </rPh>
    <phoneticPr fontId="6"/>
  </si>
  <si>
    <t>工事名</t>
    <rPh sb="0" eb="1">
      <t>タクミ</t>
    </rPh>
    <rPh sb="1" eb="2">
      <t>コト</t>
    </rPh>
    <rPh sb="2" eb="3">
      <t>メイ</t>
    </rPh>
    <phoneticPr fontId="6"/>
  </si>
  <si>
    <t>着工年月日</t>
    <rPh sb="0" eb="2">
      <t>チャッコウ</t>
    </rPh>
    <rPh sb="2" eb="3">
      <t>ネン</t>
    </rPh>
    <rPh sb="3" eb="4">
      <t>ツキ</t>
    </rPh>
    <rPh sb="4" eb="5">
      <t>ヒ</t>
    </rPh>
    <phoneticPr fontId="6"/>
  </si>
  <si>
    <t>工期</t>
    <rPh sb="0" eb="1">
      <t>タクミ</t>
    </rPh>
    <rPh sb="1" eb="2">
      <t>キ</t>
    </rPh>
    <phoneticPr fontId="6"/>
  </si>
  <si>
    <t>工事箇所等</t>
    <rPh sb="0" eb="1">
      <t>タクミ</t>
    </rPh>
    <rPh sb="1" eb="2">
      <t>コト</t>
    </rPh>
    <rPh sb="2" eb="3">
      <t>カ</t>
    </rPh>
    <rPh sb="3" eb="4">
      <t>ショ</t>
    </rPh>
    <rPh sb="4" eb="5">
      <t>トウ</t>
    </rPh>
    <phoneticPr fontId="6"/>
  </si>
  <si>
    <t>１．工　　事　　名</t>
    <rPh sb="2" eb="3">
      <t>コウ</t>
    </rPh>
    <rPh sb="5" eb="6">
      <t>コト</t>
    </rPh>
    <rPh sb="8" eb="9">
      <t>メイ</t>
    </rPh>
    <phoneticPr fontId="6"/>
  </si>
  <si>
    <t>２．工　　　　 　期</t>
    <rPh sb="2" eb="3">
      <t>コウ</t>
    </rPh>
    <rPh sb="9" eb="10">
      <t>キ</t>
    </rPh>
    <phoneticPr fontId="6"/>
  </si>
  <si>
    <t>**</t>
    <phoneticPr fontId="6"/>
  </si>
  <si>
    <t>**</t>
    <phoneticPr fontId="6"/>
  </si>
  <si>
    <t>請　負　者</t>
    <phoneticPr fontId="6"/>
  </si>
  <si>
    <t>工  事  名</t>
    <phoneticPr fontId="6"/>
  </si>
  <si>
    <t>土工</t>
    <rPh sb="0" eb="1">
      <t>ド</t>
    </rPh>
    <rPh sb="1" eb="2">
      <t>コウ</t>
    </rPh>
    <phoneticPr fontId="6"/>
  </si>
  <si>
    <t>　下記のとおり建設業退職金共済掛金を納付しましたので、掛金収納書を貼付のうえ提出します。</t>
    <rPh sb="1" eb="3">
      <t>カキ</t>
    </rPh>
    <rPh sb="7" eb="10">
      <t>ケンセツギョウ</t>
    </rPh>
    <rPh sb="10" eb="13">
      <t>タイショクキン</t>
    </rPh>
    <rPh sb="13" eb="15">
      <t>キョウサイ</t>
    </rPh>
    <rPh sb="15" eb="16">
      <t>カ</t>
    </rPh>
    <rPh sb="16" eb="17">
      <t>キン</t>
    </rPh>
    <rPh sb="18" eb="20">
      <t>ノウフ</t>
    </rPh>
    <rPh sb="27" eb="28">
      <t>カ</t>
    </rPh>
    <rPh sb="28" eb="29">
      <t>キン</t>
    </rPh>
    <rPh sb="29" eb="31">
      <t>シュウノウ</t>
    </rPh>
    <rPh sb="31" eb="32">
      <t>ショ</t>
    </rPh>
    <rPh sb="33" eb="35">
      <t>ハリツ</t>
    </rPh>
    <phoneticPr fontId="30"/>
  </si>
  <si>
    <t>(消費税を含む)</t>
    <phoneticPr fontId="30"/>
  </si>
  <si>
    <t>**</t>
    <phoneticPr fontId="30"/>
  </si>
  <si>
    <t>**</t>
    <phoneticPr fontId="30"/>
  </si>
  <si>
    <t>**</t>
    <phoneticPr fontId="30"/>
  </si>
  <si>
    <t>0942-**-****</t>
    <phoneticPr fontId="6"/>
  </si>
  <si>
    <t>￥</t>
    <phoneticPr fontId="6"/>
  </si>
  <si>
    <t>-</t>
    <phoneticPr fontId="6"/>
  </si>
  <si>
    <t>上記工事の工程表（実施）を提出します。</t>
    <rPh sb="0" eb="2">
      <t>ジョウキ</t>
    </rPh>
    <rPh sb="2" eb="4">
      <t>コウジ</t>
    </rPh>
    <rPh sb="5" eb="7">
      <t>コウテイ</t>
    </rPh>
    <rPh sb="7" eb="8">
      <t>ヒョウ</t>
    </rPh>
    <rPh sb="9" eb="11">
      <t>ジッシ</t>
    </rPh>
    <rPh sb="13" eb="15">
      <t>テイシュツ</t>
    </rPh>
    <phoneticPr fontId="6"/>
  </si>
  <si>
    <t>緊　　急　　時　　連　　絡　　表</t>
    <phoneticPr fontId="6"/>
  </si>
  <si>
    <t>着工後１ヶ月以内
変更契約後は完成までに</t>
    <rPh sb="0" eb="2">
      <t>チャッコウ</t>
    </rPh>
    <rPh sb="2" eb="3">
      <t>ゴ</t>
    </rPh>
    <rPh sb="5" eb="6">
      <t>ゲツ</t>
    </rPh>
    <rPh sb="6" eb="8">
      <t>イナイ</t>
    </rPh>
    <rPh sb="9" eb="11">
      <t>ヘンコウ</t>
    </rPh>
    <rPh sb="11" eb="13">
      <t>ケイヤク</t>
    </rPh>
    <rPh sb="13" eb="14">
      <t>ゴ</t>
    </rPh>
    <rPh sb="15" eb="17">
      <t>カンセイ</t>
    </rPh>
    <phoneticPr fontId="6"/>
  </si>
  <si>
    <t>道路使用許可が必要な場合に提出
緊急工事等で監督員が認めた場合は省略できる</t>
    <rPh sb="0" eb="2">
      <t>ドウロ</t>
    </rPh>
    <rPh sb="2" eb="4">
      <t>シヨウ</t>
    </rPh>
    <rPh sb="4" eb="6">
      <t>キョカ</t>
    </rPh>
    <rPh sb="7" eb="9">
      <t>ヒツヨウ</t>
    </rPh>
    <rPh sb="10" eb="12">
      <t>バアイ</t>
    </rPh>
    <rPh sb="13" eb="15">
      <t>テイシュツ</t>
    </rPh>
    <rPh sb="16" eb="18">
      <t>キンキュウ</t>
    </rPh>
    <rPh sb="18" eb="21">
      <t>コウジトウ</t>
    </rPh>
    <rPh sb="22" eb="25">
      <t>カントクイン</t>
    </rPh>
    <rPh sb="26" eb="27">
      <t>ミト</t>
    </rPh>
    <rPh sb="29" eb="31">
      <t>バアイ</t>
    </rPh>
    <rPh sb="32" eb="34">
      <t>ショウリャク</t>
    </rPh>
    <phoneticPr fontId="6"/>
  </si>
  <si>
    <t>交通安全管理計画書※</t>
    <rPh sb="0" eb="2">
      <t>コウツウ</t>
    </rPh>
    <rPh sb="2" eb="4">
      <t>アンゼン</t>
    </rPh>
    <rPh sb="4" eb="6">
      <t>カンリ</t>
    </rPh>
    <rPh sb="6" eb="9">
      <t>ケイカクショ</t>
    </rPh>
    <phoneticPr fontId="6"/>
  </si>
  <si>
    <t>工程表に併記
国家資格等保持者は、資格証等の写しと併せて提出</t>
    <rPh sb="0" eb="2">
      <t>コウテイ</t>
    </rPh>
    <rPh sb="2" eb="3">
      <t>ヒョウ</t>
    </rPh>
    <rPh sb="4" eb="6">
      <t>ヘイキ</t>
    </rPh>
    <rPh sb="7" eb="9">
      <t>コッカ</t>
    </rPh>
    <rPh sb="9" eb="11">
      <t>シカク</t>
    </rPh>
    <rPh sb="11" eb="12">
      <t>トウ</t>
    </rPh>
    <rPh sb="12" eb="15">
      <t>ホジシャ</t>
    </rPh>
    <rPh sb="17" eb="19">
      <t>シカク</t>
    </rPh>
    <rPh sb="19" eb="20">
      <t>ショウ</t>
    </rPh>
    <rPh sb="20" eb="21">
      <t>トウ</t>
    </rPh>
    <rPh sb="22" eb="23">
      <t>ウツ</t>
    </rPh>
    <rPh sb="25" eb="26">
      <t>アワ</t>
    </rPh>
    <rPh sb="28" eb="30">
      <t>テイシュツ</t>
    </rPh>
    <phoneticPr fontId="6"/>
  </si>
  <si>
    <t>専 門 技 術 者 届 出 書</t>
    <rPh sb="0" eb="1">
      <t>アツム</t>
    </rPh>
    <rPh sb="2" eb="3">
      <t>モン</t>
    </rPh>
    <rPh sb="4" eb="5">
      <t>ワザ</t>
    </rPh>
    <rPh sb="6" eb="7">
      <t>ジュツ</t>
    </rPh>
    <rPh sb="8" eb="9">
      <t>シャ</t>
    </rPh>
    <rPh sb="10" eb="11">
      <t>トドケ</t>
    </rPh>
    <rPh sb="12" eb="13">
      <t>デ</t>
    </rPh>
    <rPh sb="14" eb="15">
      <t>ショ</t>
    </rPh>
    <phoneticPr fontId="6"/>
  </si>
  <si>
    <t>許可を受けている業種</t>
    <rPh sb="0" eb="2">
      <t>キョカ</t>
    </rPh>
    <rPh sb="3" eb="4">
      <t>ウ</t>
    </rPh>
    <rPh sb="8" eb="10">
      <t>ギョウシュ</t>
    </rPh>
    <phoneticPr fontId="6"/>
  </si>
  <si>
    <t>工事名</t>
    <rPh sb="0" eb="1">
      <t>コウ</t>
    </rPh>
    <rPh sb="1" eb="2">
      <t>コト</t>
    </rPh>
    <rPh sb="2" eb="3">
      <t>メイ</t>
    </rPh>
    <phoneticPr fontId="6"/>
  </si>
  <si>
    <t>工期</t>
    <rPh sb="0" eb="1">
      <t>コウ</t>
    </rPh>
    <rPh sb="1" eb="2">
      <t>キ</t>
    </rPh>
    <phoneticPr fontId="6"/>
  </si>
  <si>
    <t>専門技術者名</t>
    <rPh sb="0" eb="2">
      <t>センモン</t>
    </rPh>
    <rPh sb="2" eb="5">
      <t>ギジュツシャ</t>
    </rPh>
    <rPh sb="5" eb="6">
      <t>メイ</t>
    </rPh>
    <phoneticPr fontId="6"/>
  </si>
  <si>
    <t>担当工事内容</t>
    <rPh sb="0" eb="2">
      <t>タントウ</t>
    </rPh>
    <rPh sb="2" eb="4">
      <t>コウジ</t>
    </rPh>
    <rPh sb="4" eb="6">
      <t>ナイヨウ</t>
    </rPh>
    <phoneticPr fontId="6"/>
  </si>
  <si>
    <t>資格内容</t>
    <rPh sb="0" eb="2">
      <t>シカク</t>
    </rPh>
    <rPh sb="2" eb="4">
      <t>ナイヨウ</t>
    </rPh>
    <phoneticPr fontId="6"/>
  </si>
  <si>
    <t>代理人・主任（監理）技術者届</t>
    <rPh sb="4" eb="6">
      <t>シュニン</t>
    </rPh>
    <rPh sb="7" eb="9">
      <t>カンリ</t>
    </rPh>
    <rPh sb="10" eb="13">
      <t>ギジュツシャ</t>
    </rPh>
    <rPh sb="13" eb="14">
      <t>トドケ</t>
    </rPh>
    <phoneticPr fontId="6"/>
  </si>
  <si>
    <t>専門技術者届</t>
    <rPh sb="0" eb="2">
      <t>センモン</t>
    </rPh>
    <rPh sb="2" eb="5">
      <t>ギジュツシャ</t>
    </rPh>
    <rPh sb="5" eb="6">
      <t>トドケ</t>
    </rPh>
    <phoneticPr fontId="6"/>
  </si>
  <si>
    <t>専門技術者届※</t>
    <rPh sb="0" eb="2">
      <t>センモン</t>
    </rPh>
    <rPh sb="2" eb="5">
      <t>ギジュツシャ</t>
    </rPh>
    <rPh sb="5" eb="6">
      <t>トド</t>
    </rPh>
    <phoneticPr fontId="6"/>
  </si>
  <si>
    <t>国家資格等保持者は不要</t>
    <rPh sb="0" eb="2">
      <t>コッカ</t>
    </rPh>
    <rPh sb="2" eb="5">
      <t>シカクナド</t>
    </rPh>
    <rPh sb="5" eb="8">
      <t>ホジシャ</t>
    </rPh>
    <rPh sb="9" eb="11">
      <t>フヨウ</t>
    </rPh>
    <phoneticPr fontId="6"/>
  </si>
  <si>
    <t>許可を受けていない業種のうち、１業種につき５００万円以上を自社工事する場合に提出</t>
    <rPh sb="0" eb="2">
      <t>キョカ</t>
    </rPh>
    <rPh sb="3" eb="4">
      <t>ウ</t>
    </rPh>
    <rPh sb="9" eb="11">
      <t>ギョウシュ</t>
    </rPh>
    <rPh sb="16" eb="18">
      <t>ギョウシュ</t>
    </rPh>
    <rPh sb="24" eb="26">
      <t>マンエン</t>
    </rPh>
    <rPh sb="26" eb="28">
      <t>イジョウ</t>
    </rPh>
    <rPh sb="29" eb="31">
      <t>ジシャ</t>
    </rPh>
    <rPh sb="31" eb="33">
      <t>コウジ</t>
    </rPh>
    <rPh sb="35" eb="37">
      <t>バアイ</t>
    </rPh>
    <rPh sb="38" eb="40">
      <t>テイシュツ</t>
    </rPh>
    <phoneticPr fontId="6"/>
  </si>
  <si>
    <t>完成までに提出</t>
    <rPh sb="0" eb="2">
      <t>カンセイ</t>
    </rPh>
    <rPh sb="5" eb="7">
      <t>テイシュツ</t>
    </rPh>
    <phoneticPr fontId="6"/>
  </si>
  <si>
    <t>１ヶ月に１回以上の計画をして提出</t>
    <rPh sb="2" eb="3">
      <t>ゲツ</t>
    </rPh>
    <rPh sb="5" eb="6">
      <t>カイ</t>
    </rPh>
    <rPh sb="6" eb="8">
      <t>イジョウ</t>
    </rPh>
    <rPh sb="9" eb="11">
      <t>ケイカク</t>
    </rPh>
    <rPh sb="14" eb="16">
      <t>テイシュツ</t>
    </rPh>
    <phoneticPr fontId="6"/>
  </si>
  <si>
    <t>工事請負費130万円以上の工事</t>
    <rPh sb="0" eb="2">
      <t>コウジ</t>
    </rPh>
    <rPh sb="2" eb="4">
      <t>ウケオイ</t>
    </rPh>
    <rPh sb="4" eb="5">
      <t>ヒ</t>
    </rPh>
    <rPh sb="8" eb="10">
      <t>マンエン</t>
    </rPh>
    <rPh sb="10" eb="12">
      <t>イジョウ</t>
    </rPh>
    <rPh sb="13" eb="15">
      <t>コウジ</t>
    </rPh>
    <phoneticPr fontId="6"/>
  </si>
  <si>
    <t>事業所名</t>
    <rPh sb="0" eb="3">
      <t>ジギョウショ</t>
    </rPh>
    <rPh sb="3" eb="4">
      <t>メイ</t>
    </rPh>
    <phoneticPr fontId="6"/>
  </si>
  <si>
    <t>役職・代表者氏名</t>
    <rPh sb="0" eb="2">
      <t>ヤクショク</t>
    </rPh>
    <rPh sb="3" eb="6">
      <t>ダイヒョウシャ</t>
    </rPh>
    <rPh sb="6" eb="8">
      <t>シメイ</t>
    </rPh>
    <phoneticPr fontId="6"/>
  </si>
  <si>
    <t>５．</t>
    <phoneticPr fontId="6"/>
  </si>
  <si>
    <t>６．</t>
    <phoneticPr fontId="6"/>
  </si>
  <si>
    <t>資格の写しを添付する。</t>
    <phoneticPr fontId="6"/>
  </si>
  <si>
    <t>１．</t>
    <phoneticPr fontId="6"/>
  </si>
  <si>
    <t>２．</t>
    <phoneticPr fontId="6"/>
  </si>
  <si>
    <t>３．</t>
    <phoneticPr fontId="6"/>
  </si>
  <si>
    <t>４．</t>
    <phoneticPr fontId="6"/>
  </si>
  <si>
    <t>資格（最終学歴・経歴）の写し又は、実務経歴書を添付する。</t>
    <phoneticPr fontId="6"/>
  </si>
  <si>
    <t>下記の通り施工段階の予定時期を報告します。</t>
    <rPh sb="0" eb="1">
      <t>シタ</t>
    </rPh>
    <rPh sb="1" eb="2">
      <t>キ</t>
    </rPh>
    <rPh sb="3" eb="4">
      <t>トオ</t>
    </rPh>
    <rPh sb="5" eb="7">
      <t>セコウ</t>
    </rPh>
    <rPh sb="7" eb="9">
      <t>ダンカイ</t>
    </rPh>
    <rPh sb="10" eb="12">
      <t>ヨテイ</t>
    </rPh>
    <rPh sb="12" eb="14">
      <t>ジキ</t>
    </rPh>
    <rPh sb="15" eb="17">
      <t>ホウコク</t>
    </rPh>
    <phoneticPr fontId="6"/>
  </si>
  <si>
    <t>完成年月日</t>
    <rPh sb="0" eb="2">
      <t>カンセイ</t>
    </rPh>
    <rPh sb="2" eb="3">
      <t>ネン</t>
    </rPh>
    <rPh sb="3" eb="4">
      <t>ツキ</t>
    </rPh>
    <rPh sb="4" eb="5">
      <t>ヒ</t>
    </rPh>
    <phoneticPr fontId="6"/>
  </si>
  <si>
    <t>工　　　期</t>
    <rPh sb="0" eb="1">
      <t>コウ</t>
    </rPh>
    <rPh sb="4" eb="5">
      <t>キ</t>
    </rPh>
    <phoneticPr fontId="6"/>
  </si>
  <si>
    <t>※測定頻度、基準値は施工管理の手引き「品質管理基準及び規格値」によること。</t>
    <rPh sb="19" eb="21">
      <t>ヒンシツ</t>
    </rPh>
    <phoneticPr fontId="6"/>
  </si>
  <si>
    <t>現場代理人</t>
    <phoneticPr fontId="6"/>
  </si>
  <si>
    <t>会社名・工場名</t>
    <rPh sb="0" eb="1">
      <t>カイ</t>
    </rPh>
    <rPh sb="1" eb="2">
      <t>シャ</t>
    </rPh>
    <rPh sb="2" eb="3">
      <t>ナ</t>
    </rPh>
    <rPh sb="4" eb="6">
      <t>コウジョウ</t>
    </rPh>
    <rPh sb="6" eb="7">
      <t>メイ</t>
    </rPh>
    <phoneticPr fontId="6"/>
  </si>
  <si>
    <t>資料</t>
    <rPh sb="0" eb="2">
      <t>シリョウ</t>
    </rPh>
    <phoneticPr fontId="6"/>
  </si>
  <si>
    <t>工事名</t>
    <rPh sb="0" eb="2">
      <t>コウジ</t>
    </rPh>
    <rPh sb="2" eb="3">
      <t>メイ</t>
    </rPh>
    <phoneticPr fontId="30"/>
  </si>
  <si>
    <t>実務経験は、建設工事の施工に関する技術上のすべての職務経験をいい、設計技術者として設計に従事した経験や現場監督技術者として監督に従事した経験等も含まれる。また、建設業法第７条２項に定める経験年数を有すること。</t>
    <rPh sb="0" eb="2">
      <t>ジツム</t>
    </rPh>
    <rPh sb="2" eb="4">
      <t>ケイケン</t>
    </rPh>
    <rPh sb="6" eb="8">
      <t>ケンセツ</t>
    </rPh>
    <rPh sb="8" eb="10">
      <t>コウジ</t>
    </rPh>
    <rPh sb="11" eb="13">
      <t>セコウ</t>
    </rPh>
    <rPh sb="14" eb="15">
      <t>カン</t>
    </rPh>
    <rPh sb="17" eb="19">
      <t>ギジュツ</t>
    </rPh>
    <rPh sb="19" eb="20">
      <t>ジョウ</t>
    </rPh>
    <rPh sb="25" eb="27">
      <t>ショクム</t>
    </rPh>
    <rPh sb="27" eb="29">
      <t>ケイケン</t>
    </rPh>
    <rPh sb="33" eb="35">
      <t>セッケイ</t>
    </rPh>
    <rPh sb="35" eb="37">
      <t>ギジュツ</t>
    </rPh>
    <rPh sb="37" eb="38">
      <t>シャ</t>
    </rPh>
    <rPh sb="41" eb="43">
      <t>セッケイ</t>
    </rPh>
    <rPh sb="44" eb="46">
      <t>ジュウジ</t>
    </rPh>
    <rPh sb="48" eb="50">
      <t>ケイケン</t>
    </rPh>
    <rPh sb="51" eb="53">
      <t>ゲンバ</t>
    </rPh>
    <rPh sb="53" eb="55">
      <t>カントク</t>
    </rPh>
    <rPh sb="55" eb="58">
      <t>ギジュツシャ</t>
    </rPh>
    <rPh sb="61" eb="63">
      <t>カントク</t>
    </rPh>
    <rPh sb="64" eb="66">
      <t>ジュウジ</t>
    </rPh>
    <rPh sb="68" eb="70">
      <t>ケイケン</t>
    </rPh>
    <rPh sb="70" eb="71">
      <t>トウ</t>
    </rPh>
    <rPh sb="72" eb="73">
      <t>フク</t>
    </rPh>
    <rPh sb="80" eb="82">
      <t>ケンセツ</t>
    </rPh>
    <rPh sb="82" eb="83">
      <t>ギョウ</t>
    </rPh>
    <rPh sb="83" eb="84">
      <t>ホウ</t>
    </rPh>
    <rPh sb="84" eb="85">
      <t>ダイ</t>
    </rPh>
    <rPh sb="86" eb="87">
      <t>ジョウ</t>
    </rPh>
    <rPh sb="88" eb="89">
      <t>コウ</t>
    </rPh>
    <rPh sb="90" eb="91">
      <t>サダ</t>
    </rPh>
    <rPh sb="93" eb="95">
      <t>ケイケン</t>
    </rPh>
    <rPh sb="95" eb="97">
      <t>ネンスウ</t>
    </rPh>
    <rPh sb="98" eb="99">
      <t>ユウ</t>
    </rPh>
    <phoneticPr fontId="6"/>
  </si>
  <si>
    <t>通知します。</t>
    <phoneticPr fontId="6"/>
  </si>
  <si>
    <t>　工事請負約款第１０条の規定に基づき、下記のとおり現場代理人並びに主任（監理）技術者を配置します。</t>
    <rPh sb="1" eb="3">
      <t>コウジ</t>
    </rPh>
    <rPh sb="3" eb="5">
      <t>ウケオイ</t>
    </rPh>
    <rPh sb="5" eb="7">
      <t>ヤッカン</t>
    </rPh>
    <rPh sb="7" eb="8">
      <t>ダイ</t>
    </rPh>
    <rPh sb="10" eb="11">
      <t>ジョウ</t>
    </rPh>
    <rPh sb="12" eb="14">
      <t>キテイ</t>
    </rPh>
    <rPh sb="15" eb="16">
      <t>モト</t>
    </rPh>
    <rPh sb="19" eb="21">
      <t>カキ</t>
    </rPh>
    <rPh sb="25" eb="27">
      <t>ゲンバ</t>
    </rPh>
    <rPh sb="27" eb="30">
      <t>ダイリニン</t>
    </rPh>
    <rPh sb="30" eb="31">
      <t>ナラ</t>
    </rPh>
    <rPh sb="33" eb="35">
      <t>シュニン</t>
    </rPh>
    <rPh sb="36" eb="38">
      <t>カンリ</t>
    </rPh>
    <rPh sb="39" eb="42">
      <t>ギジュツシャ</t>
    </rPh>
    <rPh sb="43" eb="45">
      <t>ハイチ</t>
    </rPh>
    <phoneticPr fontId="6"/>
  </si>
  <si>
    <t>工事請負約款第３条の規定に基づき、上記工事の工程表（計画）を提出します。</t>
    <rPh sb="0" eb="2">
      <t>コウジ</t>
    </rPh>
    <rPh sb="2" eb="4">
      <t>ウケオイ</t>
    </rPh>
    <rPh sb="4" eb="6">
      <t>ヤッカン</t>
    </rPh>
    <rPh sb="6" eb="7">
      <t>ダイ</t>
    </rPh>
    <rPh sb="8" eb="9">
      <t>ジョウ</t>
    </rPh>
    <rPh sb="10" eb="12">
      <t>キテイ</t>
    </rPh>
    <rPh sb="13" eb="14">
      <t>モト</t>
    </rPh>
    <rPh sb="17" eb="19">
      <t>ジョウキ</t>
    </rPh>
    <rPh sb="19" eb="21">
      <t>コウジ</t>
    </rPh>
    <rPh sb="22" eb="24">
      <t>コウテイ</t>
    </rPh>
    <rPh sb="24" eb="25">
      <t>ヒョウ</t>
    </rPh>
    <rPh sb="26" eb="28">
      <t>ケイカク</t>
    </rPh>
    <rPh sb="30" eb="32">
      <t>テイシュツ</t>
    </rPh>
    <phoneticPr fontId="6"/>
  </si>
  <si>
    <t>　工事請負約款第３条の規定に基づき、下記のとおり専門技術者を配置します。</t>
    <rPh sb="18" eb="20">
      <t>カキ</t>
    </rPh>
    <rPh sb="24" eb="26">
      <t>センモン</t>
    </rPh>
    <rPh sb="26" eb="29">
      <t>ギジュツシャ</t>
    </rPh>
    <rPh sb="30" eb="32">
      <t>ハイチ</t>
    </rPh>
    <phoneticPr fontId="6"/>
  </si>
  <si>
    <t>安全・訓練等の活動報告書</t>
    <phoneticPr fontId="6"/>
  </si>
  <si>
    <t>工事写真</t>
    <rPh sb="0" eb="2">
      <t>コウジ</t>
    </rPh>
    <rPh sb="2" eb="4">
      <t>シャシン</t>
    </rPh>
    <phoneticPr fontId="6"/>
  </si>
  <si>
    <t>住 所</t>
    <rPh sb="0" eb="1">
      <t>ジュウ</t>
    </rPh>
    <rPh sb="2" eb="3">
      <t>トコロ</t>
    </rPh>
    <phoneticPr fontId="6"/>
  </si>
  <si>
    <t>工　事　用　提　出　書　類　チ　ェ　ッ　ク　シ　ー　ト</t>
    <rPh sb="0" eb="1">
      <t>コウ</t>
    </rPh>
    <rPh sb="2" eb="3">
      <t>コト</t>
    </rPh>
    <rPh sb="4" eb="5">
      <t>ヨウ</t>
    </rPh>
    <rPh sb="6" eb="7">
      <t>ツツミ</t>
    </rPh>
    <rPh sb="8" eb="9">
      <t>デ</t>
    </rPh>
    <rPh sb="10" eb="11">
      <t>ショ</t>
    </rPh>
    <rPh sb="12" eb="13">
      <t>タグイ</t>
    </rPh>
    <phoneticPr fontId="6"/>
  </si>
  <si>
    <t>○</t>
    <phoneticPr fontId="6"/>
  </si>
  <si>
    <t>―</t>
    <phoneticPr fontId="6"/>
  </si>
  <si>
    <t>チェック</t>
    <phoneticPr fontId="6"/>
  </si>
  <si>
    <t>密粒度アスコン</t>
    <rPh sb="0" eb="1">
      <t>ミツ</t>
    </rPh>
    <rPh sb="1" eb="3">
      <t>リュウド</t>
    </rPh>
    <phoneticPr fontId="6"/>
  </si>
  <si>
    <t>施工計画書※</t>
    <rPh sb="0" eb="2">
      <t>セコウ</t>
    </rPh>
    <rPh sb="2" eb="5">
      <t>ケイカクショ</t>
    </rPh>
    <phoneticPr fontId="6"/>
  </si>
  <si>
    <t>施　　工　　計　　画　　書</t>
    <rPh sb="0" eb="1">
      <t>シ</t>
    </rPh>
    <rPh sb="3" eb="4">
      <t>コウ</t>
    </rPh>
    <rPh sb="6" eb="7">
      <t>ケイ</t>
    </rPh>
    <rPh sb="9" eb="10">
      <t>ガ</t>
    </rPh>
    <rPh sb="12" eb="13">
      <t>ショ</t>
    </rPh>
    <phoneticPr fontId="6"/>
  </si>
  <si>
    <t>日間</t>
    <rPh sb="0" eb="1">
      <t>ニチ</t>
    </rPh>
    <rPh sb="1" eb="2">
      <t>カン</t>
    </rPh>
    <phoneticPr fontId="6"/>
  </si>
  <si>
    <t>**</t>
    <phoneticPr fontId="6"/>
  </si>
  <si>
    <t>※測定頻度、基準値は施工管理の手引き「出来形管理基準及び規格値」によること。</t>
    <rPh sb="19" eb="21">
      <t>デキ</t>
    </rPh>
    <rPh sb="21" eb="22">
      <t>ガタ</t>
    </rPh>
    <rPh sb="22" eb="24">
      <t>カンリ</t>
    </rPh>
    <phoneticPr fontId="6"/>
  </si>
  <si>
    <t>許可区分
許可番号</t>
    <rPh sb="0" eb="2">
      <t>キョカ</t>
    </rPh>
    <rPh sb="2" eb="4">
      <t>クブン</t>
    </rPh>
    <rPh sb="5" eb="7">
      <t>キョカ</t>
    </rPh>
    <rPh sb="7" eb="9">
      <t>バンゴウ</t>
    </rPh>
    <phoneticPr fontId="6"/>
  </si>
  <si>
    <t>代金支払方法等</t>
    <rPh sb="0" eb="2">
      <t>ダイキン</t>
    </rPh>
    <rPh sb="2" eb="4">
      <t>シハラ</t>
    </rPh>
    <rPh sb="4" eb="6">
      <t>ホウホウ</t>
    </rPh>
    <rPh sb="6" eb="7">
      <t>トウ</t>
    </rPh>
    <phoneticPr fontId="6"/>
  </si>
  <si>
    <t>・大臣許可</t>
    <rPh sb="1" eb="3">
      <t>ダイジン</t>
    </rPh>
    <rPh sb="3" eb="5">
      <t>キョカ</t>
    </rPh>
    <phoneticPr fontId="6"/>
  </si>
  <si>
    <t>・知事許可</t>
    <rPh sb="1" eb="3">
      <t>チジ</t>
    </rPh>
    <rPh sb="3" eb="5">
      <t>キョカ</t>
    </rPh>
    <phoneticPr fontId="6"/>
  </si>
  <si>
    <t>及び請書による契約の締結において」によること。</t>
    <rPh sb="0" eb="1">
      <t>オヨ</t>
    </rPh>
    <rPh sb="2" eb="4">
      <t>ウケショ</t>
    </rPh>
    <rPh sb="3" eb="4">
      <t>ショ</t>
    </rPh>
    <rPh sb="7" eb="9">
      <t>ケイヤク</t>
    </rPh>
    <rPh sb="10" eb="12">
      <t>テイケツ</t>
    </rPh>
    <phoneticPr fontId="6"/>
  </si>
  <si>
    <t>課長補佐</t>
    <rPh sb="0" eb="2">
      <t>カチョウ</t>
    </rPh>
    <rPh sb="2" eb="4">
      <t>ホサ</t>
    </rPh>
    <phoneticPr fontId="6"/>
  </si>
  <si>
    <t>有</t>
  </si>
  <si>
    <t>課長補佐</t>
    <rPh sb="0" eb="2">
      <t>カチョウ</t>
    </rPh>
    <rPh sb="2" eb="4">
      <t>ホサ</t>
    </rPh>
    <phoneticPr fontId="6"/>
  </si>
  <si>
    <t>消費税率</t>
    <rPh sb="0" eb="3">
      <t>ショウヒゼイ</t>
    </rPh>
    <rPh sb="3" eb="4">
      <t>リツ</t>
    </rPh>
    <phoneticPr fontId="6"/>
  </si>
  <si>
    <t>変更請負金額</t>
    <rPh sb="0" eb="2">
      <t>ヘンコウ</t>
    </rPh>
    <rPh sb="2" eb="4">
      <t>ウケオイ</t>
    </rPh>
    <rPh sb="4" eb="6">
      <t>キンガク</t>
    </rPh>
    <phoneticPr fontId="6"/>
  </si>
  <si>
    <t>現場</t>
    <rPh sb="0" eb="2">
      <t>ゲンバ</t>
    </rPh>
    <phoneticPr fontId="6"/>
  </si>
  <si>
    <t>工場</t>
    <rPh sb="0" eb="2">
      <t>コウジョウ</t>
    </rPh>
    <phoneticPr fontId="6"/>
  </si>
  <si>
    <t>机上</t>
    <rPh sb="0" eb="2">
      <t>キジョウ</t>
    </rPh>
    <phoneticPr fontId="6"/>
  </si>
  <si>
    <t>有</t>
    <rPh sb="0" eb="1">
      <t>ア</t>
    </rPh>
    <phoneticPr fontId="6"/>
  </si>
  <si>
    <t>無</t>
    <rPh sb="0" eb="1">
      <t>ナ</t>
    </rPh>
    <phoneticPr fontId="6"/>
  </si>
  <si>
    <t>契約締結後14日以内
請負金額2000万円以上及び監督員が指示したもの</t>
    <rPh sb="0" eb="2">
      <t>ケイヤク</t>
    </rPh>
    <rPh sb="2" eb="4">
      <t>テイケツ</t>
    </rPh>
    <rPh sb="4" eb="5">
      <t>ゴ</t>
    </rPh>
    <rPh sb="7" eb="8">
      <t>ニチ</t>
    </rPh>
    <rPh sb="8" eb="10">
      <t>イナイ</t>
    </rPh>
    <rPh sb="11" eb="13">
      <t>ウケオイ</t>
    </rPh>
    <rPh sb="13" eb="15">
      <t>キンガク</t>
    </rPh>
    <rPh sb="19" eb="21">
      <t>マンエン</t>
    </rPh>
    <rPh sb="21" eb="23">
      <t>イジョウ</t>
    </rPh>
    <rPh sb="23" eb="24">
      <t>オヨ</t>
    </rPh>
    <rPh sb="25" eb="28">
      <t>カントクイン</t>
    </rPh>
    <rPh sb="29" eb="31">
      <t>シジ</t>
    </rPh>
    <phoneticPr fontId="6"/>
  </si>
  <si>
    <t>市道　一条西牟田久富古島北長田蔵数尾島欠塚前津徳久　線</t>
    <rPh sb="0" eb="2">
      <t>シドウ</t>
    </rPh>
    <rPh sb="3" eb="5">
      <t>イチジョウ</t>
    </rPh>
    <rPh sb="5" eb="8">
      <t>ニシムタ</t>
    </rPh>
    <rPh sb="8" eb="10">
      <t>ヒサトミ</t>
    </rPh>
    <rPh sb="10" eb="12">
      <t>コジマ</t>
    </rPh>
    <rPh sb="12" eb="13">
      <t>キタ</t>
    </rPh>
    <rPh sb="13" eb="15">
      <t>ナガタ</t>
    </rPh>
    <rPh sb="15" eb="16">
      <t>クラ</t>
    </rPh>
    <rPh sb="16" eb="17">
      <t>カズ</t>
    </rPh>
    <rPh sb="17" eb="18">
      <t>オ</t>
    </rPh>
    <rPh sb="18" eb="19">
      <t>シマ</t>
    </rPh>
    <rPh sb="19" eb="20">
      <t>カ</t>
    </rPh>
    <rPh sb="20" eb="21">
      <t>ツカ</t>
    </rPh>
    <rPh sb="21" eb="22">
      <t>マエ</t>
    </rPh>
    <rPh sb="22" eb="23">
      <t>ツ</t>
    </rPh>
    <rPh sb="23" eb="25">
      <t>トクヒサ</t>
    </rPh>
    <rPh sb="26" eb="27">
      <t>セン</t>
    </rPh>
    <phoneticPr fontId="6"/>
  </si>
  <si>
    <t>市営河川　一条西牟田久富古島北長田蔵数尾島欠塚前津　川</t>
    <rPh sb="0" eb="2">
      <t>シエイ</t>
    </rPh>
    <rPh sb="2" eb="4">
      <t>カセン</t>
    </rPh>
    <rPh sb="26" eb="27">
      <t>カワ</t>
    </rPh>
    <phoneticPr fontId="6"/>
  </si>
  <si>
    <t>○○○○○○○工事</t>
    <rPh sb="7" eb="9">
      <t>コウジ</t>
    </rPh>
    <phoneticPr fontId="6"/>
  </si>
  <si>
    <t>上記工事の施工計画書を提出します。</t>
    <rPh sb="0" eb="2">
      <t>ジョウキ</t>
    </rPh>
    <rPh sb="2" eb="4">
      <t>コウジ</t>
    </rPh>
    <rPh sb="5" eb="7">
      <t>セコウ</t>
    </rPh>
    <rPh sb="7" eb="10">
      <t>ケイカクショ</t>
    </rPh>
    <rPh sb="11" eb="13">
      <t>テイシュツ</t>
    </rPh>
    <phoneticPr fontId="6"/>
  </si>
  <si>
    <t>山ノ井・長浜他</t>
    <rPh sb="0" eb="1">
      <t>ヤマ</t>
    </rPh>
    <rPh sb="2" eb="3">
      <t>イ</t>
    </rPh>
    <rPh sb="4" eb="6">
      <t>ナガハマ</t>
    </rPh>
    <rPh sb="6" eb="7">
      <t>ホカ</t>
    </rPh>
    <phoneticPr fontId="6"/>
  </si>
  <si>
    <t>机上</t>
    <rPh sb="0" eb="1">
      <t>ツクエ</t>
    </rPh>
    <rPh sb="1" eb="2">
      <t>ウエ</t>
    </rPh>
    <phoneticPr fontId="6"/>
  </si>
  <si>
    <t>主任(監理)技術者</t>
    <phoneticPr fontId="6"/>
  </si>
  <si>
    <t>工期『至』　変更</t>
    <rPh sb="0" eb="2">
      <t>コウキ</t>
    </rPh>
    <rPh sb="3" eb="4">
      <t>イタル</t>
    </rPh>
    <rPh sb="6" eb="8">
      <t>ヘンコウ</t>
    </rPh>
    <phoneticPr fontId="6"/>
  </si>
  <si>
    <t>月</t>
    <rPh sb="0" eb="1">
      <t>ガツ</t>
    </rPh>
    <phoneticPr fontId="6"/>
  </si>
  <si>
    <t>施工体制台帳</t>
    <rPh sb="0" eb="1">
      <t>シ</t>
    </rPh>
    <rPh sb="1" eb="2">
      <t>コウ</t>
    </rPh>
    <rPh sb="2" eb="3">
      <t>カラダ</t>
    </rPh>
    <rPh sb="3" eb="4">
      <t>セイ</t>
    </rPh>
    <rPh sb="4" eb="6">
      <t>ダイチョウ</t>
    </rPh>
    <phoneticPr fontId="6"/>
  </si>
  <si>
    <t>《下請負人に関する事項》</t>
    <rPh sb="1" eb="2">
      <t>シタ</t>
    </rPh>
    <rPh sb="2" eb="4">
      <t>ウケオ</t>
    </rPh>
    <rPh sb="4" eb="5">
      <t>ヒト</t>
    </rPh>
    <rPh sb="6" eb="7">
      <t>カン</t>
    </rPh>
    <rPh sb="9" eb="11">
      <t>ジコウ</t>
    </rPh>
    <phoneticPr fontId="6"/>
  </si>
  <si>
    <t>会社名</t>
    <rPh sb="0" eb="3">
      <t>カイシャメイ</t>
    </rPh>
    <phoneticPr fontId="6"/>
  </si>
  <si>
    <t>代表者名</t>
    <rPh sb="0" eb="2">
      <t>ダイヒョウ</t>
    </rPh>
    <rPh sb="2" eb="3">
      <t>シャ</t>
    </rPh>
    <rPh sb="3" eb="4">
      <t>メイ</t>
    </rPh>
    <phoneticPr fontId="6"/>
  </si>
  <si>
    <t>［会社名］</t>
    <rPh sb="1" eb="4">
      <t>カイシャメイ</t>
    </rPh>
    <phoneticPr fontId="6"/>
  </si>
  <si>
    <t>［事業所名］</t>
    <rPh sb="1" eb="4">
      <t>ジギョウショ</t>
    </rPh>
    <rPh sb="4" eb="5">
      <t>カイシャメイ</t>
    </rPh>
    <phoneticPr fontId="6"/>
  </si>
  <si>
    <t>建設業の
許可</t>
    <rPh sb="0" eb="3">
      <t>ケンセツギョウ</t>
    </rPh>
    <rPh sb="5" eb="7">
      <t>キョカ</t>
    </rPh>
    <phoneticPr fontId="6"/>
  </si>
  <si>
    <t>許　可　業　種</t>
    <rPh sb="0" eb="1">
      <t>モト</t>
    </rPh>
    <rPh sb="2" eb="3">
      <t>カ</t>
    </rPh>
    <rPh sb="4" eb="5">
      <t>ギョウ</t>
    </rPh>
    <rPh sb="6" eb="7">
      <t>シュ</t>
    </rPh>
    <phoneticPr fontId="6"/>
  </si>
  <si>
    <t>許　可　番　号</t>
    <rPh sb="0" eb="3">
      <t>キョカ</t>
    </rPh>
    <rPh sb="4" eb="7">
      <t>バンゴウ</t>
    </rPh>
    <phoneticPr fontId="6"/>
  </si>
  <si>
    <t>許可（更新）年月日</t>
    <rPh sb="0" eb="2">
      <t>キョカ</t>
    </rPh>
    <rPh sb="3" eb="5">
      <t>コウシン</t>
    </rPh>
    <rPh sb="6" eb="9">
      <t>ネンガッピ</t>
    </rPh>
    <phoneticPr fontId="6"/>
  </si>
  <si>
    <t>工事名称
及び
工事内容</t>
    <rPh sb="0" eb="2">
      <t>コウジ</t>
    </rPh>
    <rPh sb="2" eb="4">
      <t>メイショウ</t>
    </rPh>
    <rPh sb="5" eb="6">
      <t>オヨ</t>
    </rPh>
    <rPh sb="8" eb="10">
      <t>コウジ</t>
    </rPh>
    <rPh sb="10" eb="12">
      <t>ナイヨウ</t>
    </rPh>
    <phoneticPr fontId="6"/>
  </si>
  <si>
    <t>工事業</t>
    <rPh sb="0" eb="2">
      <t>コウジ</t>
    </rPh>
    <rPh sb="2" eb="3">
      <t>ギョウ</t>
    </rPh>
    <phoneticPr fontId="6"/>
  </si>
  <si>
    <t>大臣　特定</t>
    <rPh sb="0" eb="2">
      <t>ダイジン</t>
    </rPh>
    <rPh sb="3" eb="5">
      <t>トクテイ</t>
    </rPh>
    <phoneticPr fontId="6"/>
  </si>
  <si>
    <t xml:space="preserve">        第　　　　号</t>
    <rPh sb="8" eb="9">
      <t>ダイ</t>
    </rPh>
    <rPh sb="13" eb="14">
      <t>ゴウ</t>
    </rPh>
    <phoneticPr fontId="6"/>
  </si>
  <si>
    <t>　　年　　月　　日</t>
    <rPh sb="2" eb="3">
      <t>ネン</t>
    </rPh>
    <rPh sb="5" eb="6">
      <t>ガツ</t>
    </rPh>
    <rPh sb="8" eb="9">
      <t>ニチ</t>
    </rPh>
    <phoneticPr fontId="6"/>
  </si>
  <si>
    <t>知事　一般</t>
    <rPh sb="0" eb="2">
      <t>チジ</t>
    </rPh>
    <rPh sb="3" eb="5">
      <t>イッパン</t>
    </rPh>
    <phoneticPr fontId="6"/>
  </si>
  <si>
    <t>工期</t>
    <rPh sb="0" eb="2">
      <t>コウキ</t>
    </rPh>
    <phoneticPr fontId="6"/>
  </si>
  <si>
    <t>自　　　年　　　月　　　日
至　　　年　　　月　　　日　　　</t>
    <rPh sb="0" eb="1">
      <t>ジ</t>
    </rPh>
    <rPh sb="4" eb="5">
      <t>ネン</t>
    </rPh>
    <rPh sb="8" eb="9">
      <t>ガツ</t>
    </rPh>
    <rPh sb="12" eb="13">
      <t>ニチ</t>
    </rPh>
    <rPh sb="15" eb="16">
      <t>イタ</t>
    </rPh>
    <rPh sb="19" eb="20">
      <t>ネン</t>
    </rPh>
    <rPh sb="23" eb="24">
      <t>ガツ</t>
    </rPh>
    <rPh sb="27" eb="28">
      <t>ニチ</t>
    </rPh>
    <phoneticPr fontId="6"/>
  </si>
  <si>
    <t>年　　　月　　　日　</t>
    <rPh sb="0" eb="1">
      <t>ネン</t>
    </rPh>
    <rPh sb="4" eb="5">
      <t>ガツ</t>
    </rPh>
    <rPh sb="8" eb="9">
      <t>ニチ</t>
    </rPh>
    <phoneticPr fontId="6"/>
  </si>
  <si>
    <t>施工に必要な許可業種</t>
    <rPh sb="0" eb="2">
      <t>セコウ</t>
    </rPh>
    <rPh sb="3" eb="5">
      <t>ヒツヨウ</t>
    </rPh>
    <rPh sb="6" eb="8">
      <t>キョカ</t>
    </rPh>
    <rPh sb="8" eb="10">
      <t>ギョウシュ</t>
    </rPh>
    <phoneticPr fontId="6"/>
  </si>
  <si>
    <t>発注者名
及び
住所</t>
    <rPh sb="0" eb="2">
      <t>ハッチュウ</t>
    </rPh>
    <rPh sb="2" eb="3">
      <t>シャ</t>
    </rPh>
    <rPh sb="3" eb="4">
      <t>メイ</t>
    </rPh>
    <rPh sb="5" eb="6">
      <t>オヨ</t>
    </rPh>
    <rPh sb="8" eb="10">
      <t>ジュウショ</t>
    </rPh>
    <phoneticPr fontId="6"/>
  </si>
  <si>
    <t>自　　　　　　年　　　月　　　日
至　　　　　　年　　　月　　　日　　　</t>
    <rPh sb="0" eb="1">
      <t>ジ</t>
    </rPh>
    <rPh sb="7" eb="8">
      <t>ネン</t>
    </rPh>
    <rPh sb="11" eb="12">
      <t>ガツ</t>
    </rPh>
    <rPh sb="15" eb="16">
      <t>ニチ</t>
    </rPh>
    <rPh sb="18" eb="19">
      <t>イタ</t>
    </rPh>
    <rPh sb="25" eb="26">
      <t>ネン</t>
    </rPh>
    <rPh sb="29" eb="30">
      <t>ガツ</t>
    </rPh>
    <rPh sb="33" eb="34">
      <t>ニチ</t>
    </rPh>
    <phoneticPr fontId="6"/>
  </si>
  <si>
    <t>健康保険等の加入状況</t>
    <rPh sb="0" eb="2">
      <t>ケンコウ</t>
    </rPh>
    <rPh sb="2" eb="4">
      <t>ホケン</t>
    </rPh>
    <rPh sb="4" eb="5">
      <t>トウ</t>
    </rPh>
    <rPh sb="6" eb="8">
      <t>カニュウ</t>
    </rPh>
    <rPh sb="8" eb="10">
      <t>ジョウキョウ</t>
    </rPh>
    <phoneticPr fontId="6"/>
  </si>
  <si>
    <t>　</t>
    <phoneticPr fontId="6"/>
  </si>
  <si>
    <t>保険加入の有無</t>
    <rPh sb="0" eb="2">
      <t>ホケン</t>
    </rPh>
    <rPh sb="2" eb="4">
      <t>カニュウ</t>
    </rPh>
    <rPh sb="5" eb="7">
      <t>ウム</t>
    </rPh>
    <phoneticPr fontId="6"/>
  </si>
  <si>
    <t>健康保険</t>
    <rPh sb="0" eb="2">
      <t>ケンコウ</t>
    </rPh>
    <rPh sb="2" eb="4">
      <t>ホケン</t>
    </rPh>
    <phoneticPr fontId="6"/>
  </si>
  <si>
    <t>厚生年金保険</t>
    <rPh sb="0" eb="2">
      <t>コウセイ</t>
    </rPh>
    <rPh sb="2" eb="4">
      <t>ネンキン</t>
    </rPh>
    <rPh sb="4" eb="6">
      <t>ホケン</t>
    </rPh>
    <phoneticPr fontId="6"/>
  </si>
  <si>
    <t>雇用保険</t>
    <rPh sb="0" eb="2">
      <t>コヨウ</t>
    </rPh>
    <rPh sb="2" eb="4">
      <t>ホケン</t>
    </rPh>
    <phoneticPr fontId="6"/>
  </si>
  <si>
    <t>契約
営業所</t>
    <rPh sb="0" eb="2">
      <t>ケイヤク</t>
    </rPh>
    <rPh sb="3" eb="6">
      <t>エイギョウショ</t>
    </rPh>
    <phoneticPr fontId="6"/>
  </si>
  <si>
    <t>区分</t>
    <rPh sb="0" eb="2">
      <t>クブン</t>
    </rPh>
    <phoneticPr fontId="6"/>
  </si>
  <si>
    <t>名　　　　　　　　　称</t>
    <rPh sb="0" eb="11">
      <t>メイショウ</t>
    </rPh>
    <phoneticPr fontId="6"/>
  </si>
  <si>
    <t>住　　　　　　　　　所</t>
    <rPh sb="0" eb="11">
      <t>ジュウショ</t>
    </rPh>
    <phoneticPr fontId="6"/>
  </si>
  <si>
    <t>加入　　未加入
適用除外</t>
    <rPh sb="0" eb="2">
      <t>カニュウ</t>
    </rPh>
    <rPh sb="4" eb="7">
      <t>ミカニュウ</t>
    </rPh>
    <rPh sb="8" eb="10">
      <t>テキヨウ</t>
    </rPh>
    <rPh sb="10" eb="12">
      <t>ジョガイ</t>
    </rPh>
    <phoneticPr fontId="6"/>
  </si>
  <si>
    <t>元請契約</t>
    <rPh sb="0" eb="2">
      <t>モトウケ</t>
    </rPh>
    <rPh sb="2" eb="4">
      <t>ケイヤク</t>
    </rPh>
    <phoneticPr fontId="6"/>
  </si>
  <si>
    <t>事業所
整理記号等</t>
    <rPh sb="0" eb="3">
      <t>ジギョウショ</t>
    </rPh>
    <rPh sb="4" eb="6">
      <t>セイリ</t>
    </rPh>
    <rPh sb="6" eb="8">
      <t>キゴウ</t>
    </rPh>
    <rPh sb="8" eb="9">
      <t>トウ</t>
    </rPh>
    <phoneticPr fontId="6"/>
  </si>
  <si>
    <t>営業所の名称</t>
    <rPh sb="0" eb="3">
      <t>エイギョウショ</t>
    </rPh>
    <rPh sb="4" eb="6">
      <t>メイショウ</t>
    </rPh>
    <phoneticPr fontId="6"/>
  </si>
  <si>
    <t>下請契約</t>
    <rPh sb="0" eb="2">
      <t>シタウケ</t>
    </rPh>
    <rPh sb="2" eb="4">
      <t>ケイヤク</t>
    </rPh>
    <phoneticPr fontId="6"/>
  </si>
  <si>
    <t>　</t>
    <phoneticPr fontId="6"/>
  </si>
  <si>
    <t>現場代理人名</t>
    <rPh sb="0" eb="2">
      <t>ゲンバ</t>
    </rPh>
    <rPh sb="2" eb="4">
      <t>ダイリ</t>
    </rPh>
    <rPh sb="4" eb="5">
      <t>ニン</t>
    </rPh>
    <rPh sb="5" eb="6">
      <t>メイ</t>
    </rPh>
    <phoneticPr fontId="6"/>
  </si>
  <si>
    <t>安全衛生責任者名</t>
    <rPh sb="0" eb="2">
      <t>アンゼン</t>
    </rPh>
    <rPh sb="2" eb="4">
      <t>エイセイ</t>
    </rPh>
    <rPh sb="4" eb="7">
      <t>セキニンシャ</t>
    </rPh>
    <rPh sb="7" eb="8">
      <t>メイ</t>
    </rPh>
    <phoneticPr fontId="6"/>
  </si>
  <si>
    <t>権限及び
意見申出方法</t>
    <rPh sb="0" eb="2">
      <t>ケンゲン</t>
    </rPh>
    <rPh sb="2" eb="3">
      <t>オヨ</t>
    </rPh>
    <rPh sb="5" eb="7">
      <t>イケン</t>
    </rPh>
    <rPh sb="7" eb="9">
      <t>モウシデ</t>
    </rPh>
    <rPh sb="9" eb="11">
      <t>ホウホウ</t>
    </rPh>
    <phoneticPr fontId="6"/>
  </si>
  <si>
    <t>安全衛生推進者名</t>
    <rPh sb="0" eb="2">
      <t>アンゼン</t>
    </rPh>
    <rPh sb="2" eb="4">
      <t>エイセイ</t>
    </rPh>
    <rPh sb="4" eb="6">
      <t>スイシン</t>
    </rPh>
    <rPh sb="6" eb="7">
      <t>セキニンシャ</t>
    </rPh>
    <rPh sb="7" eb="8">
      <t>メイ</t>
    </rPh>
    <phoneticPr fontId="6"/>
  </si>
  <si>
    <t>主任技術者名</t>
    <rPh sb="0" eb="2">
      <t>シュニン</t>
    </rPh>
    <rPh sb="2" eb="5">
      <t>ギジュツシャ</t>
    </rPh>
    <rPh sb="5" eb="6">
      <t>メイ</t>
    </rPh>
    <phoneticPr fontId="6"/>
  </si>
  <si>
    <t>専　任
非専任</t>
    <rPh sb="0" eb="3">
      <t>センニン</t>
    </rPh>
    <rPh sb="4" eb="5">
      <t>ヒ</t>
    </rPh>
    <rPh sb="5" eb="7">
      <t>センニン</t>
    </rPh>
    <phoneticPr fontId="6"/>
  </si>
  <si>
    <t>雇用管理責任者名</t>
    <rPh sb="0" eb="2">
      <t>コヨウ</t>
    </rPh>
    <rPh sb="2" eb="4">
      <t>カンリ</t>
    </rPh>
    <rPh sb="4" eb="7">
      <t>セキニンシャ</t>
    </rPh>
    <rPh sb="7" eb="8">
      <t>メイ</t>
    </rPh>
    <phoneticPr fontId="6"/>
  </si>
  <si>
    <t>発注者の
監督員名</t>
    <rPh sb="0" eb="3">
      <t>ハッチュウシャ</t>
    </rPh>
    <rPh sb="5" eb="7">
      <t>カントク</t>
    </rPh>
    <rPh sb="7" eb="8">
      <t>イン</t>
    </rPh>
    <rPh sb="8" eb="9">
      <t>メイ</t>
    </rPh>
    <phoneticPr fontId="6"/>
  </si>
  <si>
    <t>権限及び意見申出方法</t>
    <rPh sb="0" eb="2">
      <t>ケンゲン</t>
    </rPh>
    <rPh sb="2" eb="3">
      <t>オヨ</t>
    </rPh>
    <rPh sb="4" eb="6">
      <t>イケン</t>
    </rPh>
    <rPh sb="6" eb="7">
      <t>モウ</t>
    </rPh>
    <rPh sb="7" eb="8">
      <t>デ</t>
    </rPh>
    <rPh sb="8" eb="10">
      <t>ホウホウ</t>
    </rPh>
    <phoneticPr fontId="6"/>
  </si>
  <si>
    <t>外国人建設就労者の
従事の状況(有無)</t>
    <phoneticPr fontId="6"/>
  </si>
  <si>
    <t>有　　無</t>
  </si>
  <si>
    <t>外国人技能実習生の
従事の状況(有無)</t>
    <phoneticPr fontId="6"/>
  </si>
  <si>
    <t>監督員名</t>
    <rPh sb="0" eb="2">
      <t>カントク</t>
    </rPh>
    <rPh sb="2" eb="3">
      <t>イン</t>
    </rPh>
    <rPh sb="3" eb="4">
      <t>メイ</t>
    </rPh>
    <phoneticPr fontId="6"/>
  </si>
  <si>
    <t>現場
代理人名</t>
    <rPh sb="0" eb="2">
      <t>ゲンバ</t>
    </rPh>
    <rPh sb="3" eb="5">
      <t>ダイリ</t>
    </rPh>
    <rPh sb="5" eb="6">
      <t>ニン</t>
    </rPh>
    <rPh sb="6" eb="7">
      <t>メイ</t>
    </rPh>
    <phoneticPr fontId="6"/>
  </si>
  <si>
    <t>監理技術者名　
主任技術者名</t>
    <rPh sb="0" eb="2">
      <t>カンリ</t>
    </rPh>
    <rPh sb="2" eb="5">
      <t>ギジュツシャ</t>
    </rPh>
    <rPh sb="5" eb="6">
      <t>メイ</t>
    </rPh>
    <rPh sb="8" eb="10">
      <t>シュニン</t>
    </rPh>
    <rPh sb="10" eb="13">
      <t>ギジュツシャ</t>
    </rPh>
    <rPh sb="13" eb="14">
      <t>メイ</t>
    </rPh>
    <phoneticPr fontId="6"/>
  </si>
  <si>
    <t>専門
技術者名</t>
    <rPh sb="0" eb="2">
      <t>センモン</t>
    </rPh>
    <rPh sb="3" eb="6">
      <t>ギジュツシャ</t>
    </rPh>
    <rPh sb="6" eb="7">
      <t>メイ</t>
    </rPh>
    <phoneticPr fontId="6"/>
  </si>
  <si>
    <t>担当
工事内容</t>
    <rPh sb="0" eb="2">
      <t>タントウ</t>
    </rPh>
    <rPh sb="3" eb="5">
      <t>コウジ</t>
    </rPh>
    <rPh sb="5" eb="7">
      <t>ナイヨウ</t>
    </rPh>
    <phoneticPr fontId="6"/>
  </si>
  <si>
    <t>有　　無</t>
    <phoneticPr fontId="6"/>
  </si>
  <si>
    <t>施工体系図</t>
    <phoneticPr fontId="6"/>
  </si>
  <si>
    <t>発注者名</t>
    <rPh sb="0" eb="3">
      <t>ハッチュウシャ</t>
    </rPh>
    <rPh sb="3" eb="4">
      <t>メイ</t>
    </rPh>
    <phoneticPr fontId="6"/>
  </si>
  <si>
    <t>元請名</t>
    <rPh sb="0" eb="1">
      <t>モト</t>
    </rPh>
    <rPh sb="1" eb="2">
      <t>ウ</t>
    </rPh>
    <rPh sb="2" eb="3">
      <t>メイ</t>
    </rPh>
    <phoneticPr fontId="6"/>
  </si>
  <si>
    <t>工事</t>
    <rPh sb="0" eb="2">
      <t>コウジ</t>
    </rPh>
    <phoneticPr fontId="6"/>
  </si>
  <si>
    <t>監督員名</t>
    <rPh sb="0" eb="3">
      <t>カントクイン</t>
    </rPh>
    <rPh sb="3" eb="4">
      <t>メイ</t>
    </rPh>
    <phoneticPr fontId="6"/>
  </si>
  <si>
    <t>安全衛生責任者</t>
    <rPh sb="0" eb="2">
      <t>アンゼン</t>
    </rPh>
    <rPh sb="2" eb="4">
      <t>エイセイ</t>
    </rPh>
    <rPh sb="4" eb="7">
      <t>セキニンシャ</t>
    </rPh>
    <phoneticPr fontId="6"/>
  </si>
  <si>
    <t>監理技術者名
主任技術者名</t>
    <rPh sb="0" eb="2">
      <t>カンリ</t>
    </rPh>
    <rPh sb="2" eb="5">
      <t>ギジュツシャ</t>
    </rPh>
    <rPh sb="5" eb="6">
      <t>メイ</t>
    </rPh>
    <rPh sb="7" eb="9">
      <t>シュニン</t>
    </rPh>
    <rPh sb="9" eb="12">
      <t>ギジュツシャ</t>
    </rPh>
    <rPh sb="12" eb="13">
      <t>ナ</t>
    </rPh>
    <phoneticPr fontId="6"/>
  </si>
  <si>
    <t>専門技術者</t>
    <rPh sb="0" eb="2">
      <t>センモン</t>
    </rPh>
    <rPh sb="2" eb="5">
      <t>ギジュツシャ</t>
    </rPh>
    <phoneticPr fontId="6"/>
  </si>
  <si>
    <t>担当工事　　　　　　　　　　　　　　　　　　　　　　　　　　　　　　　　　　　　　　　　　　　　　　　　　　　　　　　　　　　　　　　　　　　　　　　　　　　　　　内　　　容</t>
    <phoneticPr fontId="6"/>
  </si>
  <si>
    <t>担当工事　　　　　　　　　　　　　　　　　　　　　　　　　　　　　　　　　　　　　　　　　　　　　　　　　　　　　　　　　　　　　　　　　　　　　　　　　　　　　　内　　　容</t>
    <phoneticPr fontId="6"/>
  </si>
  <si>
    <t>　　年 月 日 ～ 年 月 日</t>
    <rPh sb="2" eb="3">
      <t>ネン</t>
    </rPh>
    <rPh sb="4" eb="5">
      <t>ツキ</t>
    </rPh>
    <rPh sb="6" eb="7">
      <t>ヒ</t>
    </rPh>
    <rPh sb="10" eb="11">
      <t>ネン</t>
    </rPh>
    <rPh sb="12" eb="13">
      <t>ツキ</t>
    </rPh>
    <rPh sb="14" eb="15">
      <t>ヒ</t>
    </rPh>
    <phoneticPr fontId="6"/>
  </si>
  <si>
    <t>元方安全衛生管理者</t>
    <rPh sb="0" eb="1">
      <t>モト</t>
    </rPh>
    <rPh sb="1" eb="2">
      <t>カタ</t>
    </rPh>
    <rPh sb="2" eb="4">
      <t>アンゼン</t>
    </rPh>
    <rPh sb="4" eb="6">
      <t>エイセイ</t>
    </rPh>
    <rPh sb="6" eb="8">
      <t>カンリ</t>
    </rPh>
    <rPh sb="8" eb="9">
      <t>シャ</t>
    </rPh>
    <phoneticPr fontId="6"/>
  </si>
  <si>
    <t>会          長</t>
    <rPh sb="0" eb="12">
      <t>カイチョウ</t>
    </rPh>
    <phoneticPr fontId="6"/>
  </si>
  <si>
    <t>総括安全衛生責任者</t>
    <rPh sb="0" eb="2">
      <t>ソウカツ</t>
    </rPh>
    <rPh sb="2" eb="4">
      <t>アンゼン</t>
    </rPh>
    <rPh sb="4" eb="6">
      <t>エイセイ</t>
    </rPh>
    <rPh sb="6" eb="9">
      <t>セキニンシャ</t>
    </rPh>
    <phoneticPr fontId="6"/>
  </si>
  <si>
    <t>副    会    長</t>
    <rPh sb="0" eb="11">
      <t>フクカイチョウ</t>
    </rPh>
    <phoneticPr fontId="6"/>
  </si>
  <si>
    <t>再下請負通知書</t>
    <rPh sb="0" eb="1">
      <t>サイ</t>
    </rPh>
    <rPh sb="1" eb="2">
      <t>シタ</t>
    </rPh>
    <rPh sb="2" eb="3">
      <t>ショウ</t>
    </rPh>
    <rPh sb="3" eb="4">
      <t>オ</t>
    </rPh>
    <rPh sb="4" eb="6">
      <t>ツウチ</t>
    </rPh>
    <rPh sb="6" eb="7">
      <t>ショ</t>
    </rPh>
    <phoneticPr fontId="6"/>
  </si>
  <si>
    <t>《再下請負関係》</t>
    <rPh sb="1" eb="2">
      <t>サイ</t>
    </rPh>
    <rPh sb="2" eb="3">
      <t>シタ</t>
    </rPh>
    <rPh sb="3" eb="5">
      <t>ウケオ</t>
    </rPh>
    <rPh sb="5" eb="7">
      <t>カンケイ</t>
    </rPh>
    <phoneticPr fontId="6"/>
  </si>
  <si>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6"/>
  </si>
  <si>
    <t>直近上位
注文者名</t>
    <rPh sb="0" eb="1">
      <t>チョク</t>
    </rPh>
    <rPh sb="1" eb="2">
      <t>チカ</t>
    </rPh>
    <rPh sb="2" eb="4">
      <t>ジョウイ</t>
    </rPh>
    <rPh sb="5" eb="7">
      <t>チュウモン</t>
    </rPh>
    <rPh sb="7" eb="8">
      <t>シャ</t>
    </rPh>
    <rPh sb="8" eb="9">
      <t>メイ</t>
    </rPh>
    <phoneticPr fontId="6"/>
  </si>
  <si>
    <t>【報告下請負業者】</t>
    <rPh sb="1" eb="3">
      <t>ホウコク</t>
    </rPh>
    <rPh sb="3" eb="4">
      <t>シタ</t>
    </rPh>
    <rPh sb="4" eb="6">
      <t>ウケオ</t>
    </rPh>
    <rPh sb="6" eb="8">
      <t>ギョウシャ</t>
    </rPh>
    <phoneticPr fontId="6"/>
  </si>
  <si>
    <t>住所
電話番号</t>
    <rPh sb="0" eb="2">
      <t>ジュウショ</t>
    </rPh>
    <rPh sb="3" eb="5">
      <t>デンワ</t>
    </rPh>
    <rPh sb="5" eb="7">
      <t>バンゴウ</t>
    </rPh>
    <phoneticPr fontId="6"/>
  </si>
  <si>
    <t>元請名称</t>
    <rPh sb="0" eb="2">
      <t>モトウケ</t>
    </rPh>
    <rPh sb="2" eb="4">
      <t>メイショウ</t>
    </rPh>
    <phoneticPr fontId="6"/>
  </si>
  <si>
    <t>会社名</t>
    <rPh sb="0" eb="2">
      <t>カイシャ</t>
    </rPh>
    <rPh sb="2" eb="3">
      <t>メイ</t>
    </rPh>
    <phoneticPr fontId="6"/>
  </si>
  <si>
    <t>代表者名</t>
    <rPh sb="0" eb="3">
      <t>ダイヒョウシャ</t>
    </rPh>
    <rPh sb="3" eb="4">
      <t>メイ</t>
    </rPh>
    <phoneticPr fontId="6"/>
  </si>
  <si>
    <t>《自社に関する事項》</t>
    <rPh sb="1" eb="3">
      <t>ジシャ</t>
    </rPh>
    <phoneticPr fontId="6"/>
  </si>
  <si>
    <t>注文者との
契約日</t>
    <rPh sb="0" eb="2">
      <t>チュウモン</t>
    </rPh>
    <rPh sb="2" eb="3">
      <t>シャ</t>
    </rPh>
    <rPh sb="6" eb="9">
      <t>ケイヤクビ</t>
    </rPh>
    <phoneticPr fontId="6"/>
  </si>
  <si>
    <t>外国人建設就労者の
従事の状況(有無)</t>
    <phoneticPr fontId="6"/>
  </si>
  <si>
    <t>有　　無</t>
    <phoneticPr fontId="6"/>
  </si>
  <si>
    <t>外国人技能実習生の
従事の状況(有無)</t>
    <phoneticPr fontId="6"/>
  </si>
  <si>
    <t>施工体制台帳</t>
    <rPh sb="0" eb="2">
      <t>セコウ</t>
    </rPh>
    <rPh sb="2" eb="4">
      <t>タイセイ</t>
    </rPh>
    <rPh sb="4" eb="6">
      <t>ダイチョウ</t>
    </rPh>
    <phoneticPr fontId="6"/>
  </si>
  <si>
    <t>施工体系図</t>
    <rPh sb="0" eb="2">
      <t>セコウ</t>
    </rPh>
    <rPh sb="2" eb="4">
      <t>タイケイ</t>
    </rPh>
    <rPh sb="4" eb="5">
      <t>ズ</t>
    </rPh>
    <phoneticPr fontId="6"/>
  </si>
  <si>
    <t>再下請通知書</t>
    <rPh sb="0" eb="1">
      <t>サイ</t>
    </rPh>
    <rPh sb="1" eb="3">
      <t>シタウ</t>
    </rPh>
    <rPh sb="3" eb="6">
      <t>ツウチショ</t>
    </rPh>
    <phoneticPr fontId="6"/>
  </si>
  <si>
    <t>発注担当課</t>
    <rPh sb="0" eb="2">
      <t>ハッチュウ</t>
    </rPh>
    <rPh sb="2" eb="4">
      <t>タントウ</t>
    </rPh>
    <rPh sb="4" eb="5">
      <t>カ</t>
    </rPh>
    <phoneticPr fontId="6"/>
  </si>
  <si>
    <t>　　　下記工事を施工するので地下埋設物について確認をお願いします。</t>
    <rPh sb="3" eb="5">
      <t>カキ</t>
    </rPh>
    <rPh sb="5" eb="7">
      <t>コウジ</t>
    </rPh>
    <rPh sb="8" eb="10">
      <t>セコウ</t>
    </rPh>
    <rPh sb="14" eb="16">
      <t>チカ</t>
    </rPh>
    <rPh sb="16" eb="18">
      <t>マイセツ</t>
    </rPh>
    <rPh sb="18" eb="19">
      <t>ブツ</t>
    </rPh>
    <rPh sb="23" eb="25">
      <t>カクニン</t>
    </rPh>
    <rPh sb="27" eb="28">
      <t>ネガ</t>
    </rPh>
    <phoneticPr fontId="45"/>
  </si>
  <si>
    <t>●照会元記入</t>
    <rPh sb="1" eb="3">
      <t>ショウカイ</t>
    </rPh>
    <rPh sb="3" eb="4">
      <t>モト</t>
    </rPh>
    <rPh sb="4" eb="6">
      <t>キニュウ</t>
    </rPh>
    <phoneticPr fontId="45"/>
  </si>
  <si>
    <t xml:space="preserve"> 確認申請者名(工事請負者)</t>
    <rPh sb="1" eb="3">
      <t>カクニン</t>
    </rPh>
    <rPh sb="3" eb="5">
      <t>シンセイ</t>
    </rPh>
    <rPh sb="5" eb="6">
      <t>モノ</t>
    </rPh>
    <rPh sb="6" eb="7">
      <t>メイ</t>
    </rPh>
    <rPh sb="8" eb="10">
      <t>コウジ</t>
    </rPh>
    <rPh sb="10" eb="12">
      <t>ウケオイ</t>
    </rPh>
    <rPh sb="12" eb="13">
      <t>シャ</t>
    </rPh>
    <phoneticPr fontId="45"/>
  </si>
  <si>
    <t>年</t>
    <rPh sb="0" eb="1">
      <t>ネン</t>
    </rPh>
    <phoneticPr fontId="45"/>
  </si>
  <si>
    <t>月</t>
    <rPh sb="0" eb="1">
      <t>ガツ</t>
    </rPh>
    <phoneticPr fontId="45"/>
  </si>
  <si>
    <t>日</t>
    <rPh sb="0" eb="1">
      <t>ニチ</t>
    </rPh>
    <phoneticPr fontId="45"/>
  </si>
  <si>
    <t>～</t>
    <phoneticPr fontId="6"/>
  </si>
  <si>
    <t>●照会先記入</t>
    <rPh sb="1" eb="3">
      <t>ショウカイ</t>
    </rPh>
    <rPh sb="3" eb="4">
      <t>サキ</t>
    </rPh>
    <rPh sb="4" eb="6">
      <t>キニュウ</t>
    </rPh>
    <phoneticPr fontId="45"/>
  </si>
  <si>
    <t>占用物件</t>
    <rPh sb="0" eb="2">
      <t>センヨウ</t>
    </rPh>
    <rPh sb="2" eb="4">
      <t>ブッケン</t>
    </rPh>
    <phoneticPr fontId="45"/>
  </si>
  <si>
    <t>地下埋設物の確認</t>
    <rPh sb="0" eb="2">
      <t>チカ</t>
    </rPh>
    <rPh sb="2" eb="4">
      <t>マイセツ</t>
    </rPh>
    <rPh sb="4" eb="5">
      <t>ブツ</t>
    </rPh>
    <rPh sb="6" eb="8">
      <t>カクニン</t>
    </rPh>
    <phoneticPr fontId="45"/>
  </si>
  <si>
    <t>特記事項</t>
    <rPh sb="0" eb="2">
      <t>トッキ</t>
    </rPh>
    <rPh sb="2" eb="4">
      <t>ジコウ</t>
    </rPh>
    <phoneticPr fontId="45"/>
  </si>
  <si>
    <t>管理者</t>
    <rPh sb="0" eb="3">
      <t>カンリシャ</t>
    </rPh>
    <phoneticPr fontId="45"/>
  </si>
  <si>
    <t>試掘・立会の要否</t>
    <rPh sb="0" eb="2">
      <t>シクツ</t>
    </rPh>
    <rPh sb="3" eb="5">
      <t>タチア</t>
    </rPh>
    <rPh sb="6" eb="8">
      <t>ヨウヒ</t>
    </rPh>
    <phoneticPr fontId="45"/>
  </si>
  <si>
    <t>埋設物 ：</t>
    <rPh sb="0" eb="2">
      <t>マイセツ</t>
    </rPh>
    <rPh sb="2" eb="3">
      <t>ブツ</t>
    </rPh>
    <phoneticPr fontId="45"/>
  </si>
  <si>
    <t>所属　 ：</t>
    <rPh sb="0" eb="2">
      <t>ショゾク</t>
    </rPh>
    <phoneticPr fontId="45"/>
  </si>
  <si>
    <t>上水道</t>
    <rPh sb="0" eb="3">
      <t>ジョウスイドウ</t>
    </rPh>
    <phoneticPr fontId="45"/>
  </si>
  <si>
    <t>確認者 ：</t>
    <rPh sb="0" eb="2">
      <t>カクニン</t>
    </rPh>
    <rPh sb="2" eb="3">
      <t>シャ</t>
    </rPh>
    <phoneticPr fontId="45"/>
  </si>
  <si>
    <t>印</t>
    <rPh sb="0" eb="1">
      <t>イン</t>
    </rPh>
    <phoneticPr fontId="45"/>
  </si>
  <si>
    <t>確認日 ：</t>
    <rPh sb="0" eb="2">
      <t>カクニン</t>
    </rPh>
    <rPh sb="2" eb="3">
      <t>ビ</t>
    </rPh>
    <phoneticPr fontId="45"/>
  </si>
  <si>
    <t>下水道</t>
    <rPh sb="0" eb="3">
      <t>ゲスイドウ</t>
    </rPh>
    <phoneticPr fontId="45"/>
  </si>
  <si>
    <t>電力</t>
    <rPh sb="0" eb="2">
      <t>デンリョク</t>
    </rPh>
    <phoneticPr fontId="45"/>
  </si>
  <si>
    <t>※埋蔵文化財について文化財保護法の規定により県又は市町村教育委員会に届出等が必要となる場合が</t>
    <rPh sb="1" eb="3">
      <t>マイゾウ</t>
    </rPh>
    <rPh sb="3" eb="6">
      <t>ブンカザイ</t>
    </rPh>
    <rPh sb="10" eb="13">
      <t>ブンカザイ</t>
    </rPh>
    <rPh sb="13" eb="16">
      <t>ホゴホウ</t>
    </rPh>
    <rPh sb="17" eb="19">
      <t>キテイ</t>
    </rPh>
    <rPh sb="22" eb="23">
      <t>ケン</t>
    </rPh>
    <rPh sb="23" eb="24">
      <t>マタ</t>
    </rPh>
    <rPh sb="25" eb="28">
      <t>シチョウソン</t>
    </rPh>
    <rPh sb="28" eb="30">
      <t>キョウイク</t>
    </rPh>
    <rPh sb="30" eb="33">
      <t>イインカイ</t>
    </rPh>
    <rPh sb="34" eb="37">
      <t>トドケデトウ</t>
    </rPh>
    <rPh sb="38" eb="40">
      <t>ヒツヨウ</t>
    </rPh>
    <rPh sb="43" eb="45">
      <t>バアイ</t>
    </rPh>
    <phoneticPr fontId="45"/>
  </si>
  <si>
    <t>　ありますのでご注意下さい。</t>
    <rPh sb="8" eb="10">
      <t>チュウイ</t>
    </rPh>
    <rPh sb="10" eb="11">
      <t>クダ</t>
    </rPh>
    <phoneticPr fontId="45"/>
  </si>
  <si>
    <t>課</t>
    <rPh sb="0" eb="1">
      <t>カ</t>
    </rPh>
    <phoneticPr fontId="6"/>
  </si>
  <si>
    <t>筑後市大字</t>
    <rPh sb="0" eb="3">
      <t>チクゴシ</t>
    </rPh>
    <rPh sb="3" eb="5">
      <t>オオアザ</t>
    </rPh>
    <phoneticPr fontId="6"/>
  </si>
  <si>
    <t>地内</t>
    <rPh sb="0" eb="1">
      <t>チ</t>
    </rPh>
    <rPh sb="1" eb="2">
      <t>ナイ</t>
    </rPh>
    <phoneticPr fontId="6"/>
  </si>
  <si>
    <t>現場着工前に提出</t>
    <rPh sb="0" eb="2">
      <t>ゲンバ</t>
    </rPh>
    <rPh sb="2" eb="4">
      <t>チャッコウ</t>
    </rPh>
    <rPh sb="4" eb="5">
      <t>マエ</t>
    </rPh>
    <rPh sb="6" eb="8">
      <t>テイシュツ</t>
    </rPh>
    <phoneticPr fontId="6"/>
  </si>
  <si>
    <t>下請契約報告書と同時</t>
    <rPh sb="8" eb="10">
      <t>ドウジ</t>
    </rPh>
    <phoneticPr fontId="6"/>
  </si>
  <si>
    <t>担当係長</t>
    <rPh sb="0" eb="2">
      <t>タントウ</t>
    </rPh>
    <rPh sb="2" eb="4">
      <t>カカリチョウ</t>
    </rPh>
    <phoneticPr fontId="6"/>
  </si>
  <si>
    <t>再下請人決定後10日以内</t>
    <rPh sb="0" eb="1">
      <t>サイ</t>
    </rPh>
    <rPh sb="3" eb="4">
      <t>ニン</t>
    </rPh>
    <rPh sb="4" eb="6">
      <t>ケッテイ</t>
    </rPh>
    <rPh sb="6" eb="7">
      <t>ゴ</t>
    </rPh>
    <rPh sb="9" eb="10">
      <t>ニチ</t>
    </rPh>
    <rPh sb="10" eb="12">
      <t>イナイ</t>
    </rPh>
    <phoneticPr fontId="6"/>
  </si>
  <si>
    <t>担当係長</t>
    <rPh sb="0" eb="2">
      <t>タントウ</t>
    </rPh>
    <rPh sb="2" eb="3">
      <t>カカリ</t>
    </rPh>
    <rPh sb="3" eb="4">
      <t>チョウ</t>
    </rPh>
    <phoneticPr fontId="6"/>
  </si>
  <si>
    <t>筑 後 市</t>
    <rPh sb="0" eb="1">
      <t>チク</t>
    </rPh>
    <rPh sb="2" eb="3">
      <t>ゴ</t>
    </rPh>
    <rPh sb="4" eb="5">
      <t>シ</t>
    </rPh>
    <phoneticPr fontId="6"/>
  </si>
  <si>
    <t>**</t>
    <phoneticPr fontId="6"/>
  </si>
  <si>
    <t>課 長</t>
    <phoneticPr fontId="6"/>
  </si>
  <si>
    <t>課長補佐</t>
    <phoneticPr fontId="6"/>
  </si>
  <si>
    <t>担当係長</t>
    <phoneticPr fontId="6"/>
  </si>
  <si>
    <t>監督員</t>
    <phoneticPr fontId="6"/>
  </si>
  <si>
    <t>**</t>
    <phoneticPr fontId="6"/>
  </si>
  <si>
    <t>担当係長</t>
    <phoneticPr fontId="6"/>
  </si>
  <si>
    <t>課長補佐</t>
    <phoneticPr fontId="6"/>
  </si>
  <si>
    <t>（公印省略）</t>
    <phoneticPr fontId="6"/>
  </si>
  <si>
    <t>備考</t>
    <rPh sb="0" eb="2">
      <t>ビコウ</t>
    </rPh>
    <phoneticPr fontId="6"/>
  </si>
  <si>
    <r>
      <t>*</t>
    </r>
    <r>
      <rPr>
        <sz val="11"/>
        <rFont val="ＭＳ Ｐゴシック"/>
        <family val="3"/>
        <charset val="128"/>
      </rPr>
      <t>*</t>
    </r>
    <phoneticPr fontId="6"/>
  </si>
  <si>
    <t>安全・訓練等の活動計画書</t>
    <rPh sb="0" eb="2">
      <t>アンゼン</t>
    </rPh>
    <rPh sb="3" eb="5">
      <t>クンレン</t>
    </rPh>
    <rPh sb="5" eb="6">
      <t>トウ</t>
    </rPh>
    <rPh sb="7" eb="9">
      <t>カツドウ</t>
    </rPh>
    <rPh sb="9" eb="12">
      <t>ケイカクショ</t>
    </rPh>
    <phoneticPr fontId="6"/>
  </si>
  <si>
    <t>安   全   教   育   活   動   の   内   容</t>
    <phoneticPr fontId="6"/>
  </si>
  <si>
    <t>実施年月日</t>
    <rPh sb="0" eb="2">
      <t>ジッシ</t>
    </rPh>
    <rPh sb="2" eb="5">
      <t>ネンガッピ</t>
    </rPh>
    <phoneticPr fontId="6"/>
  </si>
  <si>
    <t>特記仕様書の規定に基づき、下記のとおり安全訓練等の活動の計画をしましたので報告します。</t>
    <rPh sb="0" eb="2">
      <t>トッキ</t>
    </rPh>
    <rPh sb="2" eb="5">
      <t>シヨウショ</t>
    </rPh>
    <rPh sb="6" eb="8">
      <t>キテイ</t>
    </rPh>
    <rPh sb="9" eb="10">
      <t>モト</t>
    </rPh>
    <rPh sb="13" eb="15">
      <t>カキ</t>
    </rPh>
    <rPh sb="19" eb="21">
      <t>アンゼン</t>
    </rPh>
    <rPh sb="21" eb="23">
      <t>クンレン</t>
    </rPh>
    <rPh sb="23" eb="24">
      <t>トウ</t>
    </rPh>
    <rPh sb="25" eb="27">
      <t>カツドウ</t>
    </rPh>
    <rPh sb="28" eb="30">
      <t>ケイカク</t>
    </rPh>
    <rPh sb="37" eb="39">
      <t>ホウコク</t>
    </rPh>
    <phoneticPr fontId="6"/>
  </si>
  <si>
    <t>特記仕様書の規定に基づき、下記のとおり安全訓練等の活動を実施しましたので報告します。</t>
    <rPh sb="0" eb="2">
      <t>トッキ</t>
    </rPh>
    <rPh sb="2" eb="5">
      <t>シヨウショ</t>
    </rPh>
    <rPh sb="6" eb="8">
      <t>キテイ</t>
    </rPh>
    <rPh sb="9" eb="10">
      <t>モト</t>
    </rPh>
    <rPh sb="13" eb="15">
      <t>カキ</t>
    </rPh>
    <rPh sb="19" eb="21">
      <t>アンゼン</t>
    </rPh>
    <rPh sb="21" eb="23">
      <t>クンレン</t>
    </rPh>
    <rPh sb="23" eb="24">
      <t>トウ</t>
    </rPh>
    <rPh sb="25" eb="27">
      <t>カツドウ</t>
    </rPh>
    <rPh sb="28" eb="30">
      <t>ジッシ</t>
    </rPh>
    <rPh sb="36" eb="38">
      <t>ホウコク</t>
    </rPh>
    <phoneticPr fontId="6"/>
  </si>
  <si>
    <t>（例）安全活動ビデオ等視覚資料による安全教育</t>
    <rPh sb="1" eb="2">
      <t>レイ</t>
    </rPh>
    <phoneticPr fontId="6"/>
  </si>
  <si>
    <t>上記工事について、下記のとおり下請契約を締結しましたので報告します。</t>
    <rPh sb="0" eb="2">
      <t>ジョウキ</t>
    </rPh>
    <rPh sb="2" eb="4">
      <t>コウジ</t>
    </rPh>
    <rPh sb="9" eb="11">
      <t>カキ</t>
    </rPh>
    <rPh sb="15" eb="17">
      <t>シタウ</t>
    </rPh>
    <rPh sb="17" eb="19">
      <t>ケイヤク</t>
    </rPh>
    <rPh sb="20" eb="22">
      <t>テイケツ</t>
    </rPh>
    <rPh sb="28" eb="30">
      <t>ホウコク</t>
    </rPh>
    <phoneticPr fontId="6"/>
  </si>
  <si>
    <t>下請工事概要</t>
    <rPh sb="0" eb="2">
      <t>シタウ</t>
    </rPh>
    <rPh sb="2" eb="4">
      <t>コウジ</t>
    </rPh>
    <rPh sb="4" eb="6">
      <t>ガイヨウ</t>
    </rPh>
    <phoneticPr fontId="6"/>
  </si>
  <si>
    <t>下請負人</t>
    <rPh sb="0" eb="2">
      <t>シタウケ</t>
    </rPh>
    <rPh sb="2" eb="3">
      <t>オ</t>
    </rPh>
    <rPh sb="3" eb="4">
      <t>ニン</t>
    </rPh>
    <phoneticPr fontId="6"/>
  </si>
  <si>
    <t>所在・名称・TEL</t>
    <rPh sb="0" eb="2">
      <t>ショザイ</t>
    </rPh>
    <rPh sb="3" eb="5">
      <t>メイショウ</t>
    </rPh>
    <phoneticPr fontId="6"/>
  </si>
  <si>
    <t>契約方式</t>
    <rPh sb="0" eb="2">
      <t>ケイヤク</t>
    </rPh>
    <rPh sb="2" eb="4">
      <t>ホウシキ</t>
    </rPh>
    <phoneticPr fontId="6"/>
  </si>
  <si>
    <t>下請契約額
（千円）</t>
    <rPh sb="0" eb="2">
      <t>シタウケ</t>
    </rPh>
    <rPh sb="2" eb="4">
      <t>ケイヤク</t>
    </rPh>
    <rPh sb="4" eb="5">
      <t>ガク</t>
    </rPh>
    <rPh sb="7" eb="9">
      <t>センエン</t>
    </rPh>
    <phoneticPr fontId="6"/>
  </si>
  <si>
    <t>契約日</t>
    <rPh sb="0" eb="2">
      <t>ケイヤク</t>
    </rPh>
    <rPh sb="2" eb="3">
      <t>ビ</t>
    </rPh>
    <phoneticPr fontId="6"/>
  </si>
  <si>
    <t>・契約書
・注文書
・請書</t>
    <rPh sb="1" eb="4">
      <t>ケイヤクショ</t>
    </rPh>
    <rPh sb="7" eb="10">
      <t>チュウモンショ</t>
    </rPh>
    <rPh sb="13" eb="15">
      <t>ウケショ</t>
    </rPh>
    <phoneticPr fontId="6"/>
  </si>
  <si>
    <t>・前払・部分払・完成払</t>
    <phoneticPr fontId="6"/>
  </si>
  <si>
    <t>(　 %)　(　 %)　(　 %)</t>
    <phoneticPr fontId="6"/>
  </si>
  <si>
    <t>・毎月払　・隔月払</t>
    <phoneticPr fontId="6"/>
  </si>
  <si>
    <t>・その他(　回/　月)</t>
    <phoneticPr fontId="6"/>
  </si>
  <si>
    <t>・現金(　 %)　・手形(　 %)</t>
    <phoneticPr fontId="6"/>
  </si>
  <si>
    <t>・手形期間　　　日間</t>
    <phoneticPr fontId="6"/>
  </si>
  <si>
    <t>特定 ・ 一般</t>
    <rPh sb="0" eb="2">
      <t>トクテイ</t>
    </rPh>
    <phoneticPr fontId="6"/>
  </si>
  <si>
    <t>第　　　　号</t>
    <phoneticPr fontId="6"/>
  </si>
  <si>
    <t>・許可なし</t>
    <phoneticPr fontId="6"/>
  </si>
  <si>
    <t>○○工</t>
    <rPh sb="2" eb="3">
      <t>コウ</t>
    </rPh>
    <phoneticPr fontId="6"/>
  </si>
  <si>
    <t>○○市○○999-9</t>
    <rPh sb="2" eb="3">
      <t>シ</t>
    </rPh>
    <phoneticPr fontId="6"/>
  </si>
  <si>
    <t>○○工業㈱</t>
    <rPh sb="2" eb="4">
      <t>コウギョウ</t>
    </rPh>
    <phoneticPr fontId="6"/>
  </si>
  <si>
    <t>契約日・工期</t>
    <rPh sb="0" eb="2">
      <t>ケイヤク</t>
    </rPh>
    <rPh sb="2" eb="3">
      <t>ビ</t>
    </rPh>
    <rPh sb="4" eb="6">
      <t>コウキ</t>
    </rPh>
    <phoneticPr fontId="6"/>
  </si>
  <si>
    <t>うち消費税額（</t>
    <rPh sb="2" eb="5">
      <t>ショウヒゼイ</t>
    </rPh>
    <rPh sb="5" eb="6">
      <t>ガク</t>
    </rPh>
    <phoneticPr fontId="6"/>
  </si>
  <si>
    <t>下  請  契  約  報  告  書</t>
    <rPh sb="0" eb="1">
      <t>シモ</t>
    </rPh>
    <rPh sb="3" eb="4">
      <t>ショウ</t>
    </rPh>
    <rPh sb="6" eb="7">
      <t>チギリ</t>
    </rPh>
    <rPh sb="9" eb="10">
      <t>ヤク</t>
    </rPh>
    <rPh sb="12" eb="13">
      <t>ホウ</t>
    </rPh>
    <rPh sb="15" eb="16">
      <t>コク</t>
    </rPh>
    <rPh sb="18" eb="19">
      <t>ショ</t>
    </rPh>
    <phoneticPr fontId="6"/>
  </si>
  <si>
    <t>※添付書類…下請契約書の写し、施工体制台帳、施工体系図等</t>
    <rPh sb="1" eb="3">
      <t>テンプ</t>
    </rPh>
    <rPh sb="3" eb="5">
      <t>ショルイ</t>
    </rPh>
    <rPh sb="6" eb="8">
      <t>シタウケ</t>
    </rPh>
    <rPh sb="8" eb="11">
      <t>ケイヤクショ</t>
    </rPh>
    <rPh sb="12" eb="13">
      <t>ウツ</t>
    </rPh>
    <rPh sb="15" eb="17">
      <t>セコウ</t>
    </rPh>
    <rPh sb="17" eb="19">
      <t>タイセイ</t>
    </rPh>
    <rPh sb="19" eb="21">
      <t>ダイチョウ</t>
    </rPh>
    <rPh sb="22" eb="24">
      <t>セコウ</t>
    </rPh>
    <rPh sb="24" eb="27">
      <t>タイケイズ</t>
    </rPh>
    <rPh sb="27" eb="28">
      <t>トウ</t>
    </rPh>
    <phoneticPr fontId="6"/>
  </si>
  <si>
    <t>2.許可区分、契約形式及び代金支払方法については、該当事項に○をつけること。</t>
    <rPh sb="2" eb="4">
      <t>キョカ</t>
    </rPh>
    <rPh sb="4" eb="6">
      <t>クブン</t>
    </rPh>
    <rPh sb="7" eb="9">
      <t>ケイヤク</t>
    </rPh>
    <rPh sb="9" eb="11">
      <t>ケイシキ</t>
    </rPh>
    <rPh sb="11" eb="12">
      <t>オヨ</t>
    </rPh>
    <rPh sb="17" eb="19">
      <t>ホウホウ</t>
    </rPh>
    <rPh sb="25" eb="27">
      <t>ガイトウ</t>
    </rPh>
    <rPh sb="27" eb="29">
      <t>ジコウ</t>
    </rPh>
    <phoneticPr fontId="6"/>
  </si>
  <si>
    <t>3.契約書とは、建設工事標準下請契約約款又はこれに準じた内容を持つ契約書であること。</t>
    <rPh sb="2" eb="5">
      <t>ケイヤクショ</t>
    </rPh>
    <rPh sb="8" eb="10">
      <t>ケンセツ</t>
    </rPh>
    <rPh sb="10" eb="12">
      <t>コウジ</t>
    </rPh>
    <rPh sb="12" eb="14">
      <t>ヒョウジュン</t>
    </rPh>
    <rPh sb="14" eb="16">
      <t>シタウケ</t>
    </rPh>
    <rPh sb="16" eb="18">
      <t>ケイヤク</t>
    </rPh>
    <rPh sb="18" eb="20">
      <t>ヤッカン</t>
    </rPh>
    <rPh sb="20" eb="21">
      <t>マタ</t>
    </rPh>
    <rPh sb="25" eb="26">
      <t>ジュン</t>
    </rPh>
    <rPh sb="28" eb="30">
      <t>ナイヨウ</t>
    </rPh>
    <rPh sb="31" eb="32">
      <t>モ</t>
    </rPh>
    <rPh sb="33" eb="36">
      <t>ケイヤクショ</t>
    </rPh>
    <phoneticPr fontId="6"/>
  </si>
  <si>
    <t>　及び請書による契約の締結において」によること。</t>
    <rPh sb="1" eb="2">
      <t>オヨ</t>
    </rPh>
    <rPh sb="3" eb="5">
      <t>ウケショ</t>
    </rPh>
    <rPh sb="4" eb="5">
      <t>ショ</t>
    </rPh>
    <rPh sb="8" eb="10">
      <t>ケイヤク</t>
    </rPh>
    <rPh sb="11" eb="13">
      <t>テイケツ</t>
    </rPh>
    <phoneticPr fontId="6"/>
  </si>
  <si>
    <t>1.金額・工種の如何に関わらず、下請負人決定後10日以内に提出すること。</t>
    <rPh sb="2" eb="4">
      <t>キンガク</t>
    </rPh>
    <rPh sb="5" eb="7">
      <t>コウシュ</t>
    </rPh>
    <rPh sb="8" eb="10">
      <t>イカガ</t>
    </rPh>
    <rPh sb="11" eb="12">
      <t>カカ</t>
    </rPh>
    <rPh sb="16" eb="18">
      <t>シタウ</t>
    </rPh>
    <rPh sb="18" eb="19">
      <t>オ</t>
    </rPh>
    <rPh sb="19" eb="20">
      <t>ニン</t>
    </rPh>
    <rPh sb="20" eb="22">
      <t>ケッテイ</t>
    </rPh>
    <rPh sb="22" eb="23">
      <t>ゴ</t>
    </rPh>
    <rPh sb="25" eb="26">
      <t>カ</t>
    </rPh>
    <rPh sb="26" eb="28">
      <t>イナイ</t>
    </rPh>
    <rPh sb="29" eb="31">
      <t>テイシュツ</t>
    </rPh>
    <phoneticPr fontId="6"/>
  </si>
  <si>
    <t>4.注文書及び請書の形態による場合は、平成12年６月29日建設省経建発第132号「注文書</t>
    <rPh sb="2" eb="5">
      <t>チュウモンショ</t>
    </rPh>
    <rPh sb="5" eb="6">
      <t>オヨ</t>
    </rPh>
    <rPh sb="7" eb="9">
      <t>ウケショ</t>
    </rPh>
    <rPh sb="10" eb="12">
      <t>ケイタイ</t>
    </rPh>
    <rPh sb="15" eb="17">
      <t>バアイ</t>
    </rPh>
    <rPh sb="19" eb="21">
      <t>ヘイセイ</t>
    </rPh>
    <rPh sb="23" eb="24">
      <t>ネン</t>
    </rPh>
    <rPh sb="25" eb="26">
      <t>ガツ</t>
    </rPh>
    <rPh sb="28" eb="29">
      <t>ニチ</t>
    </rPh>
    <rPh sb="29" eb="32">
      <t>ケンセツショウ</t>
    </rPh>
    <rPh sb="32" eb="33">
      <t>ケイ</t>
    </rPh>
    <rPh sb="33" eb="34">
      <t>ケン</t>
    </rPh>
    <rPh sb="34" eb="35">
      <t>ハツ</t>
    </rPh>
    <rPh sb="35" eb="36">
      <t>ダイ</t>
    </rPh>
    <rPh sb="39" eb="40">
      <t>ゴウ</t>
    </rPh>
    <rPh sb="41" eb="44">
      <t>チュウモンショ</t>
    </rPh>
    <phoneticPr fontId="6"/>
  </si>
  <si>
    <t>※その他注意点</t>
    <rPh sb="3" eb="4">
      <t>タ</t>
    </rPh>
    <rPh sb="4" eb="6">
      <t>チュウイ</t>
    </rPh>
    <rPh sb="6" eb="7">
      <t>テン</t>
    </rPh>
    <phoneticPr fontId="6"/>
  </si>
  <si>
    <t>施工体制台帳※</t>
    <rPh sb="0" eb="2">
      <t>セコウ</t>
    </rPh>
    <rPh sb="2" eb="4">
      <t>タイセイ</t>
    </rPh>
    <rPh sb="4" eb="6">
      <t>ダイチョウ</t>
    </rPh>
    <phoneticPr fontId="6"/>
  </si>
  <si>
    <t>施工体系図※</t>
    <rPh sb="0" eb="2">
      <t>セコウ</t>
    </rPh>
    <rPh sb="2" eb="5">
      <t>タイケイズ</t>
    </rPh>
    <phoneticPr fontId="6"/>
  </si>
  <si>
    <t>再下請通知書※</t>
    <rPh sb="0" eb="1">
      <t>サイ</t>
    </rPh>
    <rPh sb="1" eb="3">
      <t>シタウ</t>
    </rPh>
    <rPh sb="3" eb="6">
      <t>ツウチショ</t>
    </rPh>
    <phoneticPr fontId="6"/>
  </si>
  <si>
    <t>**</t>
    <phoneticPr fontId="6"/>
  </si>
  <si>
    <t>**</t>
    <phoneticPr fontId="6"/>
  </si>
  <si>
    <t>標記工事について、下記材料を使用したいので承認願います。</t>
    <phoneticPr fontId="6"/>
  </si>
  <si>
    <t>特　記　事　項　等</t>
    <rPh sb="0" eb="1">
      <t>トク</t>
    </rPh>
    <rPh sb="2" eb="3">
      <t>キ</t>
    </rPh>
    <rPh sb="4" eb="5">
      <t>コト</t>
    </rPh>
    <rPh sb="6" eb="7">
      <t>コウ</t>
    </rPh>
    <rPh sb="8" eb="9">
      <t>トウ</t>
    </rPh>
    <phoneticPr fontId="6"/>
  </si>
  <si>
    <t>**</t>
    <phoneticPr fontId="6"/>
  </si>
  <si>
    <t>**</t>
    <phoneticPr fontId="6"/>
  </si>
  <si>
    <t>※法人、団体の場合は、代表者の職名、代表印を忘れずに。</t>
    <rPh sb="1" eb="3">
      <t>ホウジン</t>
    </rPh>
    <rPh sb="4" eb="6">
      <t>ダンタイ</t>
    </rPh>
    <rPh sb="7" eb="9">
      <t>バアイ</t>
    </rPh>
    <rPh sb="11" eb="14">
      <t>ダイヒョウシャ</t>
    </rPh>
    <rPh sb="15" eb="17">
      <t>ショクメイ</t>
    </rPh>
    <rPh sb="18" eb="20">
      <t>ダイヒョウ</t>
    </rPh>
    <rPh sb="20" eb="21">
      <t>イン</t>
    </rPh>
    <rPh sb="22" eb="23">
      <t>ワス</t>
    </rPh>
    <phoneticPr fontId="6"/>
  </si>
  <si>
    <t>至</t>
    <rPh sb="0" eb="1">
      <t>イタ</t>
    </rPh>
    <phoneticPr fontId="6"/>
  </si>
  <si>
    <t>自主管理用１部、検査調書用１部
品質管理資料を添付し提出</t>
    <rPh sb="0" eb="2">
      <t>ジシュ</t>
    </rPh>
    <rPh sb="2" eb="4">
      <t>カンリ</t>
    </rPh>
    <rPh sb="4" eb="5">
      <t>ヨウ</t>
    </rPh>
    <rPh sb="6" eb="7">
      <t>ブ</t>
    </rPh>
    <rPh sb="8" eb="10">
      <t>ケンサ</t>
    </rPh>
    <rPh sb="10" eb="12">
      <t>チョウショ</t>
    </rPh>
    <rPh sb="12" eb="13">
      <t>ヨウ</t>
    </rPh>
    <rPh sb="14" eb="15">
      <t>ブ</t>
    </rPh>
    <rPh sb="16" eb="18">
      <t>ヒンシツ</t>
    </rPh>
    <rPh sb="18" eb="20">
      <t>カンリ</t>
    </rPh>
    <rPh sb="20" eb="22">
      <t>シリョウ</t>
    </rPh>
    <rPh sb="23" eb="25">
      <t>テンプ</t>
    </rPh>
    <rPh sb="26" eb="28">
      <t>テイシュツ</t>
    </rPh>
    <phoneticPr fontId="6"/>
  </si>
  <si>
    <t>主任（監理）技術者</t>
    <rPh sb="0" eb="2">
      <t>シュニン</t>
    </rPh>
    <rPh sb="3" eb="5">
      <t>カンリ</t>
    </rPh>
    <rPh sb="6" eb="9">
      <t>ギジュツシャ</t>
    </rPh>
    <phoneticPr fontId="6"/>
  </si>
  <si>
    <t>**</t>
    <phoneticPr fontId="6"/>
  </si>
  <si>
    <t>**</t>
    <phoneticPr fontId="6"/>
  </si>
  <si>
    <t>建設発生土量</t>
    <rPh sb="0" eb="2">
      <t>ケンセツ</t>
    </rPh>
    <rPh sb="2" eb="4">
      <t>ハッセイ</t>
    </rPh>
    <rPh sb="5" eb="6">
      <t>リョウ</t>
    </rPh>
    <phoneticPr fontId="6"/>
  </si>
  <si>
    <t>運搬距離</t>
    <rPh sb="0" eb="2">
      <t>ウンパン</t>
    </rPh>
    <rPh sb="2" eb="4">
      <t>キョリ</t>
    </rPh>
    <phoneticPr fontId="6"/>
  </si>
  <si>
    <t>㎥</t>
    <phoneticPr fontId="6"/>
  </si>
  <si>
    <t>km</t>
    <phoneticPr fontId="6"/>
  </si>
  <si>
    <t>発生土量処分地</t>
    <rPh sb="0" eb="2">
      <t>ハッセイ</t>
    </rPh>
    <rPh sb="3" eb="4">
      <t>リョウ</t>
    </rPh>
    <rPh sb="4" eb="6">
      <t>ショブン</t>
    </rPh>
    <rPh sb="6" eb="7">
      <t>チ</t>
    </rPh>
    <phoneticPr fontId="6"/>
  </si>
  <si>
    <t>建設発生土処分地報告書</t>
    <rPh sb="0" eb="2">
      <t>ケンセツ</t>
    </rPh>
    <rPh sb="2" eb="5">
      <t>ハッセイド</t>
    </rPh>
    <rPh sb="5" eb="7">
      <t>ショブン</t>
    </rPh>
    <rPh sb="7" eb="8">
      <t>チ</t>
    </rPh>
    <rPh sb="8" eb="10">
      <t>ホウコク</t>
    </rPh>
    <rPh sb="10" eb="11">
      <t>ショ</t>
    </rPh>
    <phoneticPr fontId="6"/>
  </si>
  <si>
    <t>建設発生土処分地報告書※</t>
    <rPh sb="0" eb="2">
      <t>ケンセツ</t>
    </rPh>
    <rPh sb="2" eb="5">
      <t>ハッセイド</t>
    </rPh>
    <rPh sb="5" eb="7">
      <t>ショブン</t>
    </rPh>
    <rPh sb="7" eb="8">
      <t>チ</t>
    </rPh>
    <rPh sb="8" eb="10">
      <t>ホウコク</t>
    </rPh>
    <rPh sb="10" eb="11">
      <t>ショ</t>
    </rPh>
    <phoneticPr fontId="6"/>
  </si>
  <si>
    <t>福岡県筑後市大字○○　○○番地</t>
    <rPh sb="0" eb="3">
      <t>フクオカケン</t>
    </rPh>
    <rPh sb="3" eb="6">
      <t>チクゴシ</t>
    </rPh>
    <rPh sb="6" eb="8">
      <t>オオアザ</t>
    </rPh>
    <rPh sb="13" eb="15">
      <t>バンチ</t>
    </rPh>
    <phoneticPr fontId="6"/>
  </si>
  <si>
    <t>処分地毎に提出</t>
    <rPh sb="0" eb="2">
      <t>ショブン</t>
    </rPh>
    <rPh sb="2" eb="3">
      <t>チ</t>
    </rPh>
    <rPh sb="3" eb="4">
      <t>ゴト</t>
    </rPh>
    <rPh sb="5" eb="7">
      <t>テイシュツ</t>
    </rPh>
    <phoneticPr fontId="6"/>
  </si>
  <si>
    <t>○○.○</t>
    <phoneticPr fontId="6"/>
  </si>
  <si>
    <t>　注１）処分状況が分かるような写真を添付すること。</t>
    <rPh sb="1" eb="2">
      <t>チュウ</t>
    </rPh>
    <rPh sb="4" eb="6">
      <t>ショブン</t>
    </rPh>
    <rPh sb="6" eb="8">
      <t>ジョウキョウ</t>
    </rPh>
    <rPh sb="9" eb="10">
      <t>ワ</t>
    </rPh>
    <rPh sb="15" eb="17">
      <t>シャシン</t>
    </rPh>
    <rPh sb="18" eb="20">
      <t>テンプ</t>
    </rPh>
    <phoneticPr fontId="6"/>
  </si>
  <si>
    <t>　注２）処分地の位置図を添付すること。</t>
    <rPh sb="1" eb="2">
      <t>チュウ</t>
    </rPh>
    <rPh sb="4" eb="6">
      <t>ショブン</t>
    </rPh>
    <rPh sb="6" eb="7">
      <t>チ</t>
    </rPh>
    <rPh sb="8" eb="11">
      <t>イチズ</t>
    </rPh>
    <rPh sb="12" eb="14">
      <t>テンプ</t>
    </rPh>
    <phoneticPr fontId="6"/>
  </si>
  <si>
    <t>　注３）処分地が複数の場合は場所ごとに提出すること。</t>
    <rPh sb="1" eb="2">
      <t>チュウ</t>
    </rPh>
    <rPh sb="4" eb="6">
      <t>ショブン</t>
    </rPh>
    <rPh sb="6" eb="7">
      <t>チ</t>
    </rPh>
    <rPh sb="8" eb="10">
      <t>フクスウ</t>
    </rPh>
    <rPh sb="11" eb="13">
      <t>バアイ</t>
    </rPh>
    <rPh sb="14" eb="16">
      <t>バショ</t>
    </rPh>
    <rPh sb="19" eb="21">
      <t>テイシュツ</t>
    </rPh>
    <phoneticPr fontId="6"/>
  </si>
  <si>
    <t>建設土（報告）</t>
    <phoneticPr fontId="6"/>
  </si>
  <si>
    <t>建設リサイクル法に伴う関係書</t>
    <rPh sb="0" eb="2">
      <t>ケンセツ</t>
    </rPh>
    <rPh sb="7" eb="8">
      <t>ホウ</t>
    </rPh>
    <rPh sb="9" eb="10">
      <t>トモナ</t>
    </rPh>
    <rPh sb="11" eb="13">
      <t>カンケイ</t>
    </rPh>
    <rPh sb="13" eb="14">
      <t>ショ</t>
    </rPh>
    <phoneticPr fontId="6"/>
  </si>
  <si>
    <t>工　期</t>
    <rPh sb="0" eb="1">
      <t>コウ</t>
    </rPh>
    <rPh sb="2" eb="3">
      <t>キ</t>
    </rPh>
    <phoneticPr fontId="6"/>
  </si>
  <si>
    <t>電話</t>
    <rPh sb="0" eb="2">
      <t>デンワ</t>
    </rPh>
    <phoneticPr fontId="6"/>
  </si>
  <si>
    <t>都市対策課</t>
    <rPh sb="0" eb="2">
      <t>トシ</t>
    </rPh>
    <rPh sb="2" eb="4">
      <t>タイサク</t>
    </rPh>
    <rPh sb="4" eb="5">
      <t>カ</t>
    </rPh>
    <phoneticPr fontId="6"/>
  </si>
  <si>
    <t>基準点 ：</t>
    <rPh sb="0" eb="3">
      <t>キジュンテン</t>
    </rPh>
    <phoneticPr fontId="45"/>
  </si>
  <si>
    <t>建設廃棄物処理計画書</t>
    <rPh sb="0" eb="2">
      <t>ケンセツ</t>
    </rPh>
    <rPh sb="2" eb="5">
      <t>ハイキブツ</t>
    </rPh>
    <rPh sb="5" eb="7">
      <t>ショリ</t>
    </rPh>
    <rPh sb="7" eb="10">
      <t>ケイカクショ</t>
    </rPh>
    <phoneticPr fontId="6"/>
  </si>
  <si>
    <t>起工番号</t>
    <rPh sb="0" eb="2">
      <t>キコウ</t>
    </rPh>
    <rPh sb="2" eb="4">
      <t>バンゴウ</t>
    </rPh>
    <phoneticPr fontId="6"/>
  </si>
  <si>
    <t>工事場所</t>
    <rPh sb="0" eb="2">
      <t>コウジ</t>
    </rPh>
    <rPh sb="2" eb="4">
      <t>バショ</t>
    </rPh>
    <phoneticPr fontId="6"/>
  </si>
  <si>
    <t>工事名</t>
    <rPh sb="0" eb="3">
      <t>コウジメイ</t>
    </rPh>
    <phoneticPr fontId="6"/>
  </si>
  <si>
    <t>事務所名</t>
    <rPh sb="0" eb="2">
      <t>ジム</t>
    </rPh>
    <rPh sb="2" eb="3">
      <t>ショ</t>
    </rPh>
    <rPh sb="3" eb="4">
      <t>メイ</t>
    </rPh>
    <phoneticPr fontId="6"/>
  </si>
  <si>
    <t>請負業者名</t>
    <rPh sb="0" eb="2">
      <t>ウケオイ</t>
    </rPh>
    <rPh sb="2" eb="4">
      <t>ギョウシャ</t>
    </rPh>
    <rPh sb="4" eb="5">
      <t>メイ</t>
    </rPh>
    <phoneticPr fontId="6"/>
  </si>
  <si>
    <t>建設廃棄物の種類</t>
    <rPh sb="0" eb="2">
      <t>ケンセツ</t>
    </rPh>
    <rPh sb="2" eb="5">
      <t>ハイキブツ</t>
    </rPh>
    <rPh sb="6" eb="8">
      <t>シュルイ</t>
    </rPh>
    <phoneticPr fontId="6"/>
  </si>
  <si>
    <t>処理期間</t>
    <rPh sb="0" eb="2">
      <t>ショリ</t>
    </rPh>
    <rPh sb="2" eb="4">
      <t>キカン</t>
    </rPh>
    <phoneticPr fontId="6"/>
  </si>
  <si>
    <t>処分先（都道府県政令市名）</t>
    <rPh sb="0" eb="2">
      <t>ショブン</t>
    </rPh>
    <rPh sb="2" eb="3">
      <t>サキ</t>
    </rPh>
    <rPh sb="4" eb="8">
      <t>トドウフケン</t>
    </rPh>
    <rPh sb="8" eb="10">
      <t>セイレイ</t>
    </rPh>
    <rPh sb="10" eb="11">
      <t>シ</t>
    </rPh>
    <rPh sb="11" eb="12">
      <t>メイ</t>
    </rPh>
    <phoneticPr fontId="6"/>
  </si>
  <si>
    <t>処理単価</t>
    <rPh sb="0" eb="2">
      <t>ショリ</t>
    </rPh>
    <rPh sb="2" eb="4">
      <t>タンカ</t>
    </rPh>
    <phoneticPr fontId="6"/>
  </si>
  <si>
    <t>収集・運搬業者</t>
    <rPh sb="0" eb="2">
      <t>シュウシュウ</t>
    </rPh>
    <rPh sb="3" eb="5">
      <t>ウンパン</t>
    </rPh>
    <rPh sb="5" eb="7">
      <t>ギョウシャ</t>
    </rPh>
    <phoneticPr fontId="6"/>
  </si>
  <si>
    <t>業者名</t>
    <rPh sb="0" eb="3">
      <t>ギョウシャメイ</t>
    </rPh>
    <phoneticPr fontId="6"/>
  </si>
  <si>
    <t>許可番号等</t>
    <rPh sb="0" eb="2">
      <t>キョカ</t>
    </rPh>
    <rPh sb="2" eb="4">
      <t>バンゴウ</t>
    </rPh>
    <rPh sb="4" eb="5">
      <t>トウ</t>
    </rPh>
    <phoneticPr fontId="6"/>
  </si>
  <si>
    <t>都道府県
・特定市</t>
    <rPh sb="0" eb="4">
      <t>トドウフケン</t>
    </rPh>
    <rPh sb="6" eb="8">
      <t>トクテイ</t>
    </rPh>
    <rPh sb="8" eb="9">
      <t>シ</t>
    </rPh>
    <phoneticPr fontId="6"/>
  </si>
  <si>
    <t>許可番号</t>
    <rPh sb="0" eb="2">
      <t>キョカ</t>
    </rPh>
    <rPh sb="2" eb="4">
      <t>バンゴウ</t>
    </rPh>
    <phoneticPr fontId="6"/>
  </si>
  <si>
    <t>取扱う
建設廃棄物の種類</t>
    <rPh sb="0" eb="1">
      <t>ト</t>
    </rPh>
    <rPh sb="1" eb="2">
      <t>アツカ</t>
    </rPh>
    <rPh sb="4" eb="6">
      <t>ケンセツ</t>
    </rPh>
    <rPh sb="6" eb="9">
      <t>ハイキブツ</t>
    </rPh>
    <rPh sb="10" eb="12">
      <t>シュルイ</t>
    </rPh>
    <phoneticPr fontId="6"/>
  </si>
  <si>
    <t>処分業者（中間処理または最終処分）</t>
    <rPh sb="0" eb="2">
      <t>ショブン</t>
    </rPh>
    <rPh sb="2" eb="4">
      <t>ギョウシャ</t>
    </rPh>
    <rPh sb="5" eb="7">
      <t>チュウカン</t>
    </rPh>
    <rPh sb="7" eb="9">
      <t>ショリ</t>
    </rPh>
    <rPh sb="12" eb="14">
      <t>サイシュウ</t>
    </rPh>
    <rPh sb="14" eb="16">
      <t>ショブン</t>
    </rPh>
    <phoneticPr fontId="6"/>
  </si>
  <si>
    <t>許可期限</t>
    <rPh sb="0" eb="2">
      <t>キョカ</t>
    </rPh>
    <rPh sb="2" eb="4">
      <t>キゲン</t>
    </rPh>
    <phoneticPr fontId="6"/>
  </si>
  <si>
    <t>　中間処理　①脱水　②乾燥　③焼却　④破砕　⑤選別　⑥その他</t>
    <rPh sb="1" eb="3">
      <t>チュウカン</t>
    </rPh>
    <rPh sb="3" eb="5">
      <t>ショリ</t>
    </rPh>
    <phoneticPr fontId="6"/>
  </si>
  <si>
    <t>　最終処分　⑦埋立（安定型）　⑧埋立（管理型）　⑨その他</t>
    <rPh sb="1" eb="3">
      <t>サイシュウ</t>
    </rPh>
    <rPh sb="3" eb="5">
      <t>ショブン</t>
    </rPh>
    <rPh sb="7" eb="9">
      <t>ウメタテ</t>
    </rPh>
    <rPh sb="10" eb="13">
      <t>アンテイガタ</t>
    </rPh>
    <rPh sb="16" eb="18">
      <t>ウメタテ</t>
    </rPh>
    <rPh sb="19" eb="22">
      <t>カンリガタ</t>
    </rPh>
    <rPh sb="27" eb="28">
      <t>タ</t>
    </rPh>
    <phoneticPr fontId="6"/>
  </si>
  <si>
    <t>　２つの地域にまたがり運搬を委託する場合に別々の許可が必要となる</t>
    <rPh sb="4" eb="6">
      <t>チイキ</t>
    </rPh>
    <rPh sb="11" eb="13">
      <t>ウンパン</t>
    </rPh>
    <rPh sb="14" eb="16">
      <t>イタク</t>
    </rPh>
    <rPh sb="18" eb="20">
      <t>バアイ</t>
    </rPh>
    <rPh sb="21" eb="23">
      <t>ベツベツ</t>
    </rPh>
    <rPh sb="24" eb="26">
      <t>キョカ</t>
    </rPh>
    <rPh sb="27" eb="29">
      <t>ヒツヨウ</t>
    </rPh>
    <phoneticPr fontId="6"/>
  </si>
  <si>
    <t>福岡県、他県、北九州市、福岡市、大牟田市</t>
    <rPh sb="0" eb="3">
      <t>フクオカケン</t>
    </rPh>
    <rPh sb="4" eb="6">
      <t>タケン</t>
    </rPh>
    <rPh sb="7" eb="11">
      <t>キタキュウシュウシ</t>
    </rPh>
    <rPh sb="12" eb="15">
      <t>フクオカシ</t>
    </rPh>
    <rPh sb="16" eb="20">
      <t>オオムタシ</t>
    </rPh>
    <phoneticPr fontId="6"/>
  </si>
  <si>
    <t>主任技術者・代理人兼務報告</t>
    <phoneticPr fontId="6"/>
  </si>
  <si>
    <t>専任を要する主任技術者（現場代理人）の兼務申請書</t>
  </si>
  <si>
    <t>日</t>
    <rPh sb="0" eb="1">
      <t>ヒ</t>
    </rPh>
    <phoneticPr fontId="6"/>
  </si>
  <si>
    <t>：</t>
    <phoneticPr fontId="6"/>
  </si>
  <si>
    <t>商号又は名称</t>
    <rPh sb="0" eb="2">
      <t>ショウゴウ</t>
    </rPh>
    <rPh sb="2" eb="3">
      <t>マタ</t>
    </rPh>
    <rPh sb="4" eb="6">
      <t>メイショウ</t>
    </rPh>
    <phoneticPr fontId="6"/>
  </si>
  <si>
    <t>：</t>
    <phoneticPr fontId="6"/>
  </si>
  <si>
    <t>代表者氏名</t>
    <rPh sb="0" eb="3">
      <t>ダイヒョウシャ</t>
    </rPh>
    <rPh sb="3" eb="5">
      <t>シメイ</t>
    </rPh>
    <phoneticPr fontId="6"/>
  </si>
  <si>
    <t>㊞</t>
    <phoneticPr fontId="6"/>
  </si>
  <si>
    <t>発注者</t>
    <rPh sb="0" eb="3">
      <t>ハッチュウシャ</t>
    </rPh>
    <phoneticPr fontId="6"/>
  </si>
  <si>
    <t>工事番号</t>
    <rPh sb="0" eb="2">
      <t>コウジ</t>
    </rPh>
    <rPh sb="2" eb="4">
      <t>バンゴウ</t>
    </rPh>
    <phoneticPr fontId="6"/>
  </si>
  <si>
    <t>請負額</t>
    <rPh sb="0" eb="2">
      <t>ウケオイ</t>
    </rPh>
    <rPh sb="2" eb="3">
      <t>ガク</t>
    </rPh>
    <phoneticPr fontId="6"/>
  </si>
  <si>
    <t>主任技術者氏名</t>
    <rPh sb="0" eb="2">
      <t>シュニン</t>
    </rPh>
    <rPh sb="2" eb="5">
      <t>ギジュツシャ</t>
    </rPh>
    <rPh sb="5" eb="7">
      <t>シメイ</t>
    </rPh>
    <phoneticPr fontId="6"/>
  </si>
  <si>
    <t>・工事の対象となる工作物に一体性若しくは連続性がある。</t>
  </si>
  <si>
    <t>・施工にあたり相互に調整を要する工事であること。（必要な調整の内容を以下に記入すること）</t>
  </si>
  <si>
    <t>（調整の内容）</t>
  </si>
  <si>
    <t>様式第１号</t>
    <rPh sb="0" eb="2">
      <t>ヨウシキ</t>
    </rPh>
    <rPh sb="2" eb="3">
      <t>ダイ</t>
    </rPh>
    <rPh sb="4" eb="5">
      <t>ゴウ</t>
    </rPh>
    <phoneticPr fontId="6"/>
  </si>
  <si>
    <t>様式第２号</t>
    <rPh sb="0" eb="2">
      <t>ヨウシキ</t>
    </rPh>
    <rPh sb="2" eb="3">
      <t>ダイ</t>
    </rPh>
    <rPh sb="4" eb="5">
      <t>ゴウ</t>
    </rPh>
    <phoneticPr fontId="6"/>
  </si>
  <si>
    <t>～</t>
    <phoneticPr fontId="6"/>
  </si>
  <si>
    <t>報告日付</t>
    <rPh sb="0" eb="2">
      <t>ホウコク</t>
    </rPh>
    <rPh sb="2" eb="4">
      <t>ヒヅケ</t>
    </rPh>
    <phoneticPr fontId="6"/>
  </si>
  <si>
    <t>現在</t>
    <rPh sb="0" eb="2">
      <t>ゲンザイ</t>
    </rPh>
    <phoneticPr fontId="6"/>
  </si>
  <si>
    <t>月別</t>
    <rPh sb="0" eb="1">
      <t>ツキ</t>
    </rPh>
    <rPh sb="1" eb="2">
      <t>ベツ</t>
    </rPh>
    <phoneticPr fontId="6"/>
  </si>
  <si>
    <t>予　定　工　程</t>
    <rPh sb="0" eb="1">
      <t>ヨ</t>
    </rPh>
    <rPh sb="2" eb="3">
      <t>サダム</t>
    </rPh>
    <rPh sb="4" eb="5">
      <t>コウ</t>
    </rPh>
    <rPh sb="6" eb="7">
      <t>ホド</t>
    </rPh>
    <phoneticPr fontId="6"/>
  </si>
  <si>
    <t>％</t>
    <phoneticPr fontId="6"/>
  </si>
  <si>
    <t>実　施　工　程</t>
    <rPh sb="0" eb="1">
      <t>ジツ</t>
    </rPh>
    <rPh sb="2" eb="3">
      <t>セ</t>
    </rPh>
    <rPh sb="4" eb="5">
      <t>コウ</t>
    </rPh>
    <rPh sb="6" eb="7">
      <t>ホド</t>
    </rPh>
    <phoneticPr fontId="6"/>
  </si>
  <si>
    <t>作業に要する経費</t>
    <rPh sb="0" eb="2">
      <t>サギョウ</t>
    </rPh>
    <rPh sb="3" eb="4">
      <t>ヨウ</t>
    </rPh>
    <rPh sb="6" eb="8">
      <t>ケイヒ</t>
    </rPh>
    <phoneticPr fontId="6"/>
  </si>
  <si>
    <t>―</t>
    <phoneticPr fontId="6"/>
  </si>
  <si>
    <t>％</t>
    <phoneticPr fontId="6"/>
  </si>
  <si>
    <t>上記の工事について、中間前金払に係る認定を請求します。</t>
    <rPh sb="0" eb="2">
      <t>ジョウキ</t>
    </rPh>
    <rPh sb="3" eb="5">
      <t>コウジ</t>
    </rPh>
    <rPh sb="10" eb="12">
      <t>チュウカン</t>
    </rPh>
    <rPh sb="12" eb="14">
      <t>マエキン</t>
    </rPh>
    <rPh sb="14" eb="15">
      <t>バラ</t>
    </rPh>
    <rPh sb="16" eb="17">
      <t>カカ</t>
    </rPh>
    <rPh sb="18" eb="20">
      <t>ニンテイ</t>
    </rPh>
    <rPh sb="21" eb="23">
      <t>セイキュウ</t>
    </rPh>
    <phoneticPr fontId="6"/>
  </si>
  <si>
    <t>氏名</t>
    <rPh sb="0" eb="2">
      <t>シメイ</t>
    </rPh>
    <phoneticPr fontId="6"/>
  </si>
  <si>
    <t>課長補佐</t>
    <rPh sb="0" eb="1">
      <t>カ</t>
    </rPh>
    <rPh sb="1" eb="2">
      <t>チョウ</t>
    </rPh>
    <rPh sb="2" eb="4">
      <t>ホサ</t>
    </rPh>
    <phoneticPr fontId="6"/>
  </si>
  <si>
    <t>中間前払い関係</t>
    <rPh sb="0" eb="2">
      <t>チュウカン</t>
    </rPh>
    <rPh sb="2" eb="4">
      <t>マエバラ</t>
    </rPh>
    <rPh sb="5" eb="7">
      <t>カンケイ</t>
    </rPh>
    <phoneticPr fontId="6"/>
  </si>
  <si>
    <t>筑後市長</t>
    <rPh sb="0" eb="2">
      <t>チクゴ</t>
    </rPh>
    <rPh sb="2" eb="4">
      <t>シチョウ</t>
    </rPh>
    <phoneticPr fontId="6"/>
  </si>
  <si>
    <t>地　下　埋　設　物　等　確　認　書</t>
    <rPh sb="0" eb="1">
      <t>チ</t>
    </rPh>
    <rPh sb="2" eb="3">
      <t>シタ</t>
    </rPh>
    <rPh sb="4" eb="5">
      <t>マイ</t>
    </rPh>
    <rPh sb="6" eb="7">
      <t>セツ</t>
    </rPh>
    <rPh sb="8" eb="9">
      <t>ブツ</t>
    </rPh>
    <rPh sb="10" eb="11">
      <t>トウ</t>
    </rPh>
    <rPh sb="12" eb="13">
      <t>アキラ</t>
    </rPh>
    <rPh sb="14" eb="15">
      <t>シノブ</t>
    </rPh>
    <rPh sb="16" eb="17">
      <t>ショ</t>
    </rPh>
    <phoneticPr fontId="45"/>
  </si>
  <si>
    <t>地下埋設物等確認書</t>
    <rPh sb="0" eb="2">
      <t>チカ</t>
    </rPh>
    <rPh sb="2" eb="4">
      <t>マイセツ</t>
    </rPh>
    <rPh sb="4" eb="5">
      <t>ブツ</t>
    </rPh>
    <rPh sb="5" eb="6">
      <t>トウ</t>
    </rPh>
    <rPh sb="6" eb="9">
      <t>カクニンショ</t>
    </rPh>
    <phoneticPr fontId="6"/>
  </si>
  <si>
    <t>埋設(設置)されております。</t>
    <rPh sb="0" eb="2">
      <t>マイセツ</t>
    </rPh>
    <rPh sb="3" eb="5">
      <t>セッチ</t>
    </rPh>
    <phoneticPr fontId="45"/>
  </si>
  <si>
    <t>埋設(設置)されておりません。</t>
    <rPh sb="0" eb="2">
      <t>マイセツ</t>
    </rPh>
    <phoneticPr fontId="45"/>
  </si>
  <si>
    <t>担当係長</t>
    <rPh sb="0" eb="2">
      <t>タントウ</t>
    </rPh>
    <rPh sb="2" eb="4">
      <t>カカリチョウ</t>
    </rPh>
    <phoneticPr fontId="30"/>
  </si>
  <si>
    <t>課長補佐</t>
    <rPh sb="0" eb="2">
      <t>カチョウ</t>
    </rPh>
    <rPh sb="2" eb="4">
      <t>ホサ</t>
    </rPh>
    <phoneticPr fontId="30"/>
  </si>
  <si>
    <t>課 長</t>
    <rPh sb="0" eb="1">
      <t>カ</t>
    </rPh>
    <rPh sb="2" eb="3">
      <t>チョウ</t>
    </rPh>
    <phoneticPr fontId="30"/>
  </si>
  <si>
    <t>工　   事　   打　   合   　簿</t>
    <rPh sb="0" eb="1">
      <t>コウ</t>
    </rPh>
    <rPh sb="5" eb="6">
      <t>コト</t>
    </rPh>
    <rPh sb="10" eb="11">
      <t>ダ</t>
    </rPh>
    <rPh sb="15" eb="16">
      <t>ゴウ</t>
    </rPh>
    <rPh sb="20" eb="21">
      <t>ボ</t>
    </rPh>
    <phoneticPr fontId="30"/>
  </si>
  <si>
    <t>発議者</t>
    <rPh sb="0" eb="2">
      <t>ハツギ</t>
    </rPh>
    <rPh sb="2" eb="3">
      <t>シャ</t>
    </rPh>
    <phoneticPr fontId="30"/>
  </si>
  <si>
    <t>発注者</t>
    <rPh sb="0" eb="2">
      <t>ハッチュウ</t>
    </rPh>
    <rPh sb="2" eb="3">
      <t>シャ</t>
    </rPh>
    <phoneticPr fontId="30"/>
  </si>
  <si>
    <t>請負者</t>
    <rPh sb="0" eb="2">
      <t>ウケオイ</t>
    </rPh>
    <rPh sb="2" eb="3">
      <t>シャ</t>
    </rPh>
    <phoneticPr fontId="30"/>
  </si>
  <si>
    <t>発議年月日</t>
    <rPh sb="0" eb="2">
      <t>ハツギ</t>
    </rPh>
    <rPh sb="2" eb="5">
      <t>ネンガッピ</t>
    </rPh>
    <phoneticPr fontId="30"/>
  </si>
  <si>
    <t>№</t>
    <phoneticPr fontId="30"/>
  </si>
  <si>
    <t>発議事項</t>
    <rPh sb="0" eb="2">
      <t>ハツギ</t>
    </rPh>
    <rPh sb="2" eb="4">
      <t>ジコウ</t>
    </rPh>
    <phoneticPr fontId="30"/>
  </si>
  <si>
    <t>指  示</t>
    <rPh sb="0" eb="1">
      <t>ユビ</t>
    </rPh>
    <rPh sb="3" eb="4">
      <t>シメス</t>
    </rPh>
    <phoneticPr fontId="30"/>
  </si>
  <si>
    <t>協  議</t>
    <rPh sb="0" eb="1">
      <t>キョウ</t>
    </rPh>
    <rPh sb="3" eb="4">
      <t>ギ</t>
    </rPh>
    <phoneticPr fontId="30"/>
  </si>
  <si>
    <t>通  知</t>
    <rPh sb="0" eb="1">
      <t>ツウ</t>
    </rPh>
    <rPh sb="3" eb="4">
      <t>チ</t>
    </rPh>
    <phoneticPr fontId="30"/>
  </si>
  <si>
    <t>承  諾</t>
    <rPh sb="0" eb="1">
      <t>ウケタマワ</t>
    </rPh>
    <rPh sb="3" eb="4">
      <t>ダク</t>
    </rPh>
    <phoneticPr fontId="30"/>
  </si>
  <si>
    <t>提  出</t>
    <rPh sb="0" eb="1">
      <t>ツツミ</t>
    </rPh>
    <rPh sb="3" eb="4">
      <t>デ</t>
    </rPh>
    <phoneticPr fontId="30"/>
  </si>
  <si>
    <t>報  告</t>
    <rPh sb="0" eb="1">
      <t>ホウ</t>
    </rPh>
    <rPh sb="3" eb="4">
      <t>コク</t>
    </rPh>
    <phoneticPr fontId="30"/>
  </si>
  <si>
    <t>工事名</t>
    <rPh sb="0" eb="2">
      <t>コウジ</t>
    </rPh>
    <rPh sb="2" eb="3">
      <t>ナ</t>
    </rPh>
    <phoneticPr fontId="30"/>
  </si>
  <si>
    <t>発注者</t>
    <rPh sb="0" eb="3">
      <t>ハッチュウシャ</t>
    </rPh>
    <phoneticPr fontId="30"/>
  </si>
  <si>
    <t>（発議件名）</t>
    <rPh sb="1" eb="3">
      <t>ハツギ</t>
    </rPh>
    <rPh sb="3" eb="5">
      <t>ケンメイ</t>
    </rPh>
    <phoneticPr fontId="30"/>
  </si>
  <si>
    <t>（打合内容）</t>
    <rPh sb="1" eb="3">
      <t>ウチアワ</t>
    </rPh>
    <rPh sb="3" eb="5">
      <t>ナイヨウ</t>
    </rPh>
    <phoneticPr fontId="30"/>
  </si>
  <si>
    <t>添付書類</t>
    <rPh sb="0" eb="2">
      <t>テンプ</t>
    </rPh>
    <rPh sb="2" eb="4">
      <t>ショルイ</t>
    </rPh>
    <phoneticPr fontId="30"/>
  </si>
  <si>
    <t>有</t>
    <rPh sb="0" eb="1">
      <t>ア</t>
    </rPh>
    <phoneticPr fontId="30"/>
  </si>
  <si>
    <t>無</t>
    <rPh sb="0" eb="1">
      <t>ナ</t>
    </rPh>
    <phoneticPr fontId="30"/>
  </si>
  <si>
    <t>発議者</t>
    <rPh sb="0" eb="3">
      <t>ハツギシャ</t>
    </rPh>
    <phoneticPr fontId="30"/>
  </si>
  <si>
    <t>職</t>
    <rPh sb="0" eb="1">
      <t>ショク</t>
    </rPh>
    <phoneticPr fontId="30"/>
  </si>
  <si>
    <t>氏名</t>
    <rPh sb="0" eb="2">
      <t>シメイ</t>
    </rPh>
    <phoneticPr fontId="30"/>
  </si>
  <si>
    <t>上記について、</t>
    <rPh sb="0" eb="2">
      <t>ジョウキ</t>
    </rPh>
    <phoneticPr fontId="30"/>
  </si>
  <si>
    <t>発注担当</t>
    <rPh sb="0" eb="2">
      <t>ハッチュウ</t>
    </rPh>
    <rPh sb="2" eb="4">
      <t>タントウ</t>
    </rPh>
    <phoneticPr fontId="6"/>
  </si>
  <si>
    <t>××××××××</t>
    <phoneticPr fontId="6"/>
  </si>
  <si>
    <t>工事打合簿</t>
    <rPh sb="0" eb="2">
      <t>コウジ</t>
    </rPh>
    <rPh sb="2" eb="4">
      <t>ウチアワ</t>
    </rPh>
    <rPh sb="4" eb="5">
      <t>ボ</t>
    </rPh>
    <phoneticPr fontId="6"/>
  </si>
  <si>
    <t>道路</t>
  </si>
  <si>
    <t>地下埋設物等確認書※</t>
    <rPh sb="0" eb="2">
      <t>チカ</t>
    </rPh>
    <rPh sb="2" eb="4">
      <t>マイセツ</t>
    </rPh>
    <rPh sb="4" eb="5">
      <t>ブツ</t>
    </rPh>
    <rPh sb="5" eb="6">
      <t>トウ</t>
    </rPh>
    <rPh sb="6" eb="9">
      <t>カクニンショ</t>
    </rPh>
    <phoneticPr fontId="6"/>
  </si>
  <si>
    <t>筑後市
福岡県筑後市大字山ノ井898</t>
    <rPh sb="0" eb="3">
      <t>チクゴシ</t>
    </rPh>
    <rPh sb="4" eb="7">
      <t>フクオカケン</t>
    </rPh>
    <rPh sb="7" eb="10">
      <t>チクゴシ</t>
    </rPh>
    <rPh sb="10" eb="12">
      <t>オオアザ</t>
    </rPh>
    <rPh sb="12" eb="13">
      <t>ヤマ</t>
    </rPh>
    <rPh sb="14" eb="15">
      <t>イ</t>
    </rPh>
    <phoneticPr fontId="6"/>
  </si>
  <si>
    <t>筑後市</t>
    <rPh sb="0" eb="3">
      <t>チクゴシ</t>
    </rPh>
    <phoneticPr fontId="6"/>
  </si>
  <si>
    <t>☆☆☆☆☆☆☆</t>
    <phoneticPr fontId="6"/>
  </si>
  <si>
    <t>株式会社　△△△△△</t>
    <rPh sb="0" eb="2">
      <t>カブシキ</t>
    </rPh>
    <rPh sb="2" eb="4">
      <t>カイシャ</t>
    </rPh>
    <phoneticPr fontId="6"/>
  </si>
  <si>
    <t>代表取締役　□□□□□</t>
    <rPh sb="0" eb="2">
      <t>ダイヒョウ</t>
    </rPh>
    <rPh sb="2" eb="5">
      <t>トリシマリヤク</t>
    </rPh>
    <phoneticPr fontId="6"/>
  </si>
  <si>
    <t>◇◇◇◇◇</t>
    <phoneticPr fontId="6"/>
  </si>
  <si>
    <t>△△△△△</t>
    <phoneticPr fontId="6"/>
  </si>
  <si>
    <t>▲▲▲▲▲</t>
    <phoneticPr fontId="6"/>
  </si>
  <si>
    <t>@@@-@@@@-@@@@</t>
    <phoneticPr fontId="6"/>
  </si>
  <si>
    <t>\\\\-\\-\\\\</t>
    <phoneticPr fontId="6"/>
  </si>
  <si>
    <t>福岡県筑後市大字○○番地○○</t>
    <rPh sb="0" eb="3">
      <t>フクオカケン</t>
    </rPh>
    <rPh sb="3" eb="6">
      <t>チクゴシ</t>
    </rPh>
    <rPh sb="6" eb="8">
      <t>オオアザ</t>
    </rPh>
    <rPh sb="10" eb="12">
      <t>バンチ</t>
    </rPh>
    <phoneticPr fontId="6"/>
  </si>
  <si>
    <t>※建設リサイクル法に関する様式は県のホームページよりダウンロードをお願いします。</t>
    <rPh sb="1" eb="3">
      <t>ケンセツ</t>
    </rPh>
    <rPh sb="8" eb="9">
      <t>ホウ</t>
    </rPh>
    <rPh sb="10" eb="11">
      <t>カン</t>
    </rPh>
    <rPh sb="13" eb="15">
      <t>ヨウシキ</t>
    </rPh>
    <rPh sb="16" eb="17">
      <t>ケン</t>
    </rPh>
    <rPh sb="34" eb="35">
      <t>ネガ</t>
    </rPh>
    <phoneticPr fontId="6"/>
  </si>
  <si>
    <t>上下水道課(上水道)</t>
    <rPh sb="0" eb="2">
      <t>ジョウゲ</t>
    </rPh>
    <rPh sb="2" eb="4">
      <t>スイドウ</t>
    </rPh>
    <rPh sb="4" eb="5">
      <t>カ</t>
    </rPh>
    <rPh sb="6" eb="9">
      <t>ジョウスイドウ</t>
    </rPh>
    <phoneticPr fontId="6"/>
  </si>
  <si>
    <t>上下水道課(下水道)</t>
    <rPh sb="0" eb="2">
      <t>ジョウゲ</t>
    </rPh>
    <rPh sb="2" eb="4">
      <t>スイドウ</t>
    </rPh>
    <rPh sb="4" eb="5">
      <t>カ</t>
    </rPh>
    <rPh sb="6" eb="9">
      <t>ゲスイドウ</t>
    </rPh>
    <phoneticPr fontId="6"/>
  </si>
  <si>
    <r>
      <t>処分方法</t>
    </r>
    <r>
      <rPr>
        <sz val="8"/>
        <rFont val="ＭＳ Ｐゴシック"/>
        <family val="3"/>
        <charset val="128"/>
      </rPr>
      <t>※１</t>
    </r>
    <rPh sb="0" eb="2">
      <t>ショブン</t>
    </rPh>
    <rPh sb="2" eb="4">
      <t>ホウホウ</t>
    </rPh>
    <phoneticPr fontId="6"/>
  </si>
  <si>
    <r>
      <t>中間処理量
（ｔ・ｍ</t>
    </r>
    <r>
      <rPr>
        <vertAlign val="superscript"/>
        <sz val="10"/>
        <rFont val="ＭＳ Ｐゴシック"/>
        <family val="3"/>
        <charset val="128"/>
      </rPr>
      <t>３</t>
    </r>
    <r>
      <rPr>
        <sz val="10"/>
        <rFont val="ＭＳ Ｐゴシック"/>
        <family val="3"/>
        <charset val="128"/>
      </rPr>
      <t>）</t>
    </r>
    <rPh sb="0" eb="2">
      <t>チュウカン</t>
    </rPh>
    <rPh sb="2" eb="5">
      <t>ショリリョウ</t>
    </rPh>
    <phoneticPr fontId="6"/>
  </si>
  <si>
    <r>
      <t>最終処分量
（ｔ・ｍ</t>
    </r>
    <r>
      <rPr>
        <vertAlign val="superscript"/>
        <sz val="10"/>
        <rFont val="ＭＳ Ｐゴシック"/>
        <family val="3"/>
        <charset val="128"/>
      </rPr>
      <t>３</t>
    </r>
    <r>
      <rPr>
        <sz val="10"/>
        <rFont val="ＭＳ Ｐゴシック"/>
        <family val="3"/>
        <charset val="128"/>
      </rPr>
      <t>）</t>
    </r>
    <rPh sb="0" eb="2">
      <t>サイシュウ</t>
    </rPh>
    <rPh sb="2" eb="5">
      <t>ショブンリョウ</t>
    </rPh>
    <phoneticPr fontId="6"/>
  </si>
  <si>
    <r>
      <t>２つの地域にまたがる場合</t>
    </r>
    <r>
      <rPr>
        <sz val="8"/>
        <rFont val="ＭＳ Ｐゴシック"/>
        <family val="3"/>
        <charset val="128"/>
      </rPr>
      <t>※２</t>
    </r>
    <rPh sb="3" eb="5">
      <t>チイキ</t>
    </rPh>
    <rPh sb="10" eb="12">
      <t>バアイ</t>
    </rPh>
    <phoneticPr fontId="6"/>
  </si>
  <si>
    <r>
      <t>処分方法</t>
    </r>
    <r>
      <rPr>
        <sz val="8"/>
        <rFont val="ＭＳ Ｐゴシック"/>
        <family val="3"/>
        <charset val="128"/>
      </rPr>
      <t>※１　</t>
    </r>
    <rPh sb="0" eb="2">
      <t>ショブン</t>
    </rPh>
    <rPh sb="2" eb="4">
      <t>ホウホウ</t>
    </rPh>
    <phoneticPr fontId="6"/>
  </si>
  <si>
    <r>
      <t>２つの地域にまたがる場合</t>
    </r>
    <r>
      <rPr>
        <sz val="8"/>
        <rFont val="ＭＳ Ｐゴシック"/>
        <family val="3"/>
        <charset val="128"/>
      </rPr>
      <t>※２</t>
    </r>
    <phoneticPr fontId="6"/>
  </si>
  <si>
    <t>建  設  廃  棄  物  処  理  計  画  書</t>
    <rPh sb="0" eb="1">
      <t>ケン</t>
    </rPh>
    <rPh sb="3" eb="4">
      <t>セツ</t>
    </rPh>
    <rPh sb="6" eb="7">
      <t>ハイ</t>
    </rPh>
    <rPh sb="9" eb="10">
      <t>キ</t>
    </rPh>
    <rPh sb="12" eb="13">
      <t>ブツ</t>
    </rPh>
    <rPh sb="15" eb="16">
      <t>ショ</t>
    </rPh>
    <rPh sb="18" eb="19">
      <t>リ</t>
    </rPh>
    <rPh sb="21" eb="22">
      <t>ケイ</t>
    </rPh>
    <rPh sb="24" eb="25">
      <t>ガ</t>
    </rPh>
    <rPh sb="27" eb="28">
      <t>ショ</t>
    </rPh>
    <phoneticPr fontId="6"/>
  </si>
  <si>
    <t>月</t>
    <rPh sb="0" eb="1">
      <t>ツキ</t>
    </rPh>
    <phoneticPr fontId="6"/>
  </si>
  <si>
    <t>工事請負費500万円以上の工事
（県のホームページよりダウンロードしてください）</t>
    <rPh sb="0" eb="2">
      <t>コウジ</t>
    </rPh>
    <rPh sb="2" eb="4">
      <t>ウケオイ</t>
    </rPh>
    <rPh sb="4" eb="5">
      <t>ヒ</t>
    </rPh>
    <rPh sb="8" eb="10">
      <t>マンエン</t>
    </rPh>
    <rPh sb="10" eb="12">
      <t>イジョウ</t>
    </rPh>
    <rPh sb="13" eb="15">
      <t>コウジ</t>
    </rPh>
    <rPh sb="17" eb="18">
      <t>ケン</t>
    </rPh>
    <phoneticPr fontId="6"/>
  </si>
  <si>
    <t>摘　　要</t>
    <phoneticPr fontId="6"/>
  </si>
  <si>
    <t>中間前金払</t>
    <rPh sb="0" eb="2">
      <t>チュウカン</t>
    </rPh>
    <rPh sb="2" eb="4">
      <t>マエキン</t>
    </rPh>
    <rPh sb="4" eb="5">
      <t>ハラ</t>
    </rPh>
    <phoneticPr fontId="6"/>
  </si>
  <si>
    <t>　　④施工時期</t>
    <rPh sb="3" eb="5">
      <t>セコウ</t>
    </rPh>
    <rPh sb="5" eb="7">
      <t>ジキ</t>
    </rPh>
    <phoneticPr fontId="45"/>
  </si>
  <si>
    <t>　　③施工箇所</t>
    <rPh sb="3" eb="5">
      <t>セコウ</t>
    </rPh>
    <rPh sb="5" eb="7">
      <t>カショ</t>
    </rPh>
    <phoneticPr fontId="45"/>
  </si>
  <si>
    <t>　　②路線名</t>
    <rPh sb="3" eb="5">
      <t>ロセン</t>
    </rPh>
    <rPh sb="5" eb="6">
      <t>メイ</t>
    </rPh>
    <phoneticPr fontId="45"/>
  </si>
  <si>
    <t>　　①工事名</t>
    <rPh sb="3" eb="5">
      <t>コウジ</t>
    </rPh>
    <rPh sb="5" eb="6">
      <t>メイ</t>
    </rPh>
    <phoneticPr fontId="45"/>
  </si>
  <si>
    <t>※１．地下埋設物の確認 ： 占用物件管理者として、施工区間(場所)が占用物件に影響を与えるか否かを</t>
    <rPh sb="3" eb="5">
      <t>チカ</t>
    </rPh>
    <rPh sb="5" eb="7">
      <t>マイセツ</t>
    </rPh>
    <rPh sb="7" eb="8">
      <t>ブツ</t>
    </rPh>
    <rPh sb="9" eb="11">
      <t>カクニン</t>
    </rPh>
    <rPh sb="14" eb="16">
      <t>センヨウ</t>
    </rPh>
    <rPh sb="16" eb="18">
      <t>ブッケン</t>
    </rPh>
    <rPh sb="18" eb="21">
      <t>カンリシャ</t>
    </rPh>
    <rPh sb="25" eb="27">
      <t>セコウ</t>
    </rPh>
    <rPh sb="27" eb="29">
      <t>クカン</t>
    </rPh>
    <rPh sb="30" eb="32">
      <t>バショ</t>
    </rPh>
    <rPh sb="34" eb="36">
      <t>センヨウ</t>
    </rPh>
    <rPh sb="36" eb="38">
      <t>ブッケン</t>
    </rPh>
    <rPh sb="39" eb="41">
      <t>エイキョウ</t>
    </rPh>
    <rPh sb="42" eb="43">
      <t>アタ</t>
    </rPh>
    <phoneticPr fontId="45"/>
  </si>
  <si>
    <t>　　　　　　　　　　　　　　　　　 明確にする。</t>
    <phoneticPr fontId="45"/>
  </si>
  <si>
    <t xml:space="preserve">　　　　　　　　　　　　　  </t>
    <phoneticPr fontId="45"/>
  </si>
  <si>
    <t>　 ２．埋　設　物　　　 ： 占用物件である管路またはマンホール等と明記する。(深度・条数・個数等は省略)</t>
    <rPh sb="4" eb="5">
      <t>マイ</t>
    </rPh>
    <rPh sb="6" eb="7">
      <t>セツ</t>
    </rPh>
    <rPh sb="8" eb="9">
      <t>ブツ</t>
    </rPh>
    <rPh sb="15" eb="17">
      <t>センヨウ</t>
    </rPh>
    <rPh sb="17" eb="19">
      <t>ブッケン</t>
    </rPh>
    <rPh sb="22" eb="24">
      <t>カンロ</t>
    </rPh>
    <rPh sb="32" eb="33">
      <t>トウ</t>
    </rPh>
    <rPh sb="34" eb="36">
      <t>メイキ</t>
    </rPh>
    <rPh sb="40" eb="42">
      <t>シンド</t>
    </rPh>
    <rPh sb="43" eb="44">
      <t>ジョウ</t>
    </rPh>
    <rPh sb="44" eb="45">
      <t>スウ</t>
    </rPh>
    <rPh sb="46" eb="48">
      <t>コスウ</t>
    </rPh>
    <phoneticPr fontId="45"/>
  </si>
  <si>
    <t>　 ３．確　認　者　　　 ： 確認を行った者の所属・氏名及び連絡先を明記(簡略)する。</t>
    <rPh sb="4" eb="5">
      <t>アキラ</t>
    </rPh>
    <rPh sb="6" eb="7">
      <t>シノブ</t>
    </rPh>
    <rPh sb="8" eb="9">
      <t>シャ</t>
    </rPh>
    <rPh sb="15" eb="17">
      <t>カクニン</t>
    </rPh>
    <rPh sb="18" eb="19">
      <t>オコナ</t>
    </rPh>
    <rPh sb="21" eb="22">
      <t>モノ</t>
    </rPh>
    <rPh sb="23" eb="25">
      <t>ショゾク</t>
    </rPh>
    <rPh sb="26" eb="28">
      <t>シメイ</t>
    </rPh>
    <rPh sb="28" eb="29">
      <t>オヨ</t>
    </rPh>
    <rPh sb="30" eb="33">
      <t>レンラクサキ</t>
    </rPh>
    <rPh sb="34" eb="36">
      <t>メイキ</t>
    </rPh>
    <rPh sb="37" eb="39">
      <t>カンリャク</t>
    </rPh>
    <phoneticPr fontId="45"/>
  </si>
  <si>
    <t>　 ４．特　記　事　項　： 占用物件管理者として、施工者等に対して要請(要望)等すべき事項を明記する。</t>
    <rPh sb="4" eb="5">
      <t>トク</t>
    </rPh>
    <rPh sb="6" eb="7">
      <t>キ</t>
    </rPh>
    <rPh sb="8" eb="9">
      <t>コト</t>
    </rPh>
    <rPh sb="10" eb="11">
      <t>コウ</t>
    </rPh>
    <rPh sb="14" eb="16">
      <t>センヨウ</t>
    </rPh>
    <rPh sb="16" eb="18">
      <t>ブッケン</t>
    </rPh>
    <rPh sb="18" eb="21">
      <t>カンリシャ</t>
    </rPh>
    <rPh sb="25" eb="28">
      <t>セコウシャ</t>
    </rPh>
    <rPh sb="28" eb="29">
      <t>トウ</t>
    </rPh>
    <rPh sb="30" eb="31">
      <t>タイ</t>
    </rPh>
    <rPh sb="33" eb="35">
      <t>ヨウセイ</t>
    </rPh>
    <rPh sb="36" eb="38">
      <t>ヨウボウ</t>
    </rPh>
    <rPh sb="39" eb="40">
      <t>トウ</t>
    </rPh>
    <rPh sb="43" eb="45">
      <t>ジコウ</t>
    </rPh>
    <phoneticPr fontId="45"/>
  </si>
  <si>
    <t>年　　  　月　  　　日</t>
    <phoneticPr fontId="6"/>
  </si>
  <si>
    <t>福岡県筑後市大字○○○○○○○○○○○番地○○○○○○</t>
  </si>
  <si>
    <t>株式会社　△△△△△△△△△△△△△△△△△△△△△△△</t>
  </si>
  <si>
    <t>代表取締役　□□□□□□□□□□□□□□□□□□□□□□</t>
  </si>
  <si>
    <t>監督員</t>
    <rPh sb="0" eb="2">
      <t>カントク</t>
    </rPh>
    <rPh sb="2" eb="3">
      <t>イン</t>
    </rPh>
    <phoneticPr fontId="6"/>
  </si>
  <si>
    <t>元号</t>
    <rPh sb="0" eb="2">
      <t>ゲンゴウ</t>
    </rPh>
    <phoneticPr fontId="6"/>
  </si>
  <si>
    <t>ＣＯＲＩＮＳ登録証の写し（当初･変更･完成)</t>
    <rPh sb="6" eb="8">
      <t>トウロク</t>
    </rPh>
    <rPh sb="8" eb="9">
      <t>ショウ</t>
    </rPh>
    <rPh sb="10" eb="11">
      <t>ウツ</t>
    </rPh>
    <rPh sb="13" eb="15">
      <t>トウショ</t>
    </rPh>
    <rPh sb="16" eb="18">
      <t>ヘンコウ</t>
    </rPh>
    <rPh sb="19" eb="21">
      <t>カンセイ</t>
    </rPh>
    <phoneticPr fontId="6"/>
  </si>
  <si>
    <t>下請契約報告書と同時(500万以上は建設業許可証の写し)</t>
    <rPh sb="8" eb="10">
      <t>ドウジ</t>
    </rPh>
    <phoneticPr fontId="6"/>
  </si>
  <si>
    <t>出来形管理総括表（計画表）※</t>
    <rPh sb="0" eb="2">
      <t>デキ</t>
    </rPh>
    <rPh sb="2" eb="3">
      <t>ガタ</t>
    </rPh>
    <rPh sb="3" eb="5">
      <t>カンリ</t>
    </rPh>
    <rPh sb="5" eb="7">
      <t>ソウカツ</t>
    </rPh>
    <rPh sb="7" eb="8">
      <t>ヒョウ</t>
    </rPh>
    <rPh sb="9" eb="11">
      <t>ケイカク</t>
    </rPh>
    <rPh sb="11" eb="12">
      <t>ヒョウ</t>
    </rPh>
    <phoneticPr fontId="6"/>
  </si>
  <si>
    <t>事前提出</t>
    <rPh sb="0" eb="2">
      <t>ジゼン</t>
    </rPh>
    <rPh sb="2" eb="4">
      <t>テイシュツ</t>
    </rPh>
    <phoneticPr fontId="6"/>
  </si>
  <si>
    <t>品質管理総括表（計画表）※</t>
    <rPh sb="0" eb="2">
      <t>ヒンシツ</t>
    </rPh>
    <rPh sb="2" eb="4">
      <t>カンリ</t>
    </rPh>
    <rPh sb="4" eb="6">
      <t>ソウカツ</t>
    </rPh>
    <rPh sb="6" eb="7">
      <t>ヒョウ</t>
    </rPh>
    <phoneticPr fontId="6"/>
  </si>
  <si>
    <t>着工前測量報告書</t>
    <rPh sb="0" eb="2">
      <t>チャッコウ</t>
    </rPh>
    <rPh sb="2" eb="3">
      <t>ゼン</t>
    </rPh>
    <rPh sb="3" eb="5">
      <t>ソクリョウ</t>
    </rPh>
    <rPh sb="5" eb="8">
      <t>ホウコクショ</t>
    </rPh>
    <phoneticPr fontId="6"/>
  </si>
  <si>
    <t>建設廃棄物処理計画書※</t>
  </si>
  <si>
    <t>建設副産物関係</t>
    <rPh sb="0" eb="2">
      <t>ケンセツ</t>
    </rPh>
    <rPh sb="2" eb="5">
      <t>フクサンブツ</t>
    </rPh>
    <rPh sb="5" eb="7">
      <t>カンケイ</t>
    </rPh>
    <phoneticPr fontId="6"/>
  </si>
  <si>
    <t>インデックス</t>
  </si>
  <si>
    <t>　　　(TEL：　　　　　　　　　　　　　　　　　)</t>
    <phoneticPr fontId="45"/>
  </si>
  <si>
    <t>令和</t>
    <rPh sb="0" eb="1">
      <t>レイ</t>
    </rPh>
    <rPh sb="1" eb="2">
      <t>ワ</t>
    </rPh>
    <phoneticPr fontId="6"/>
  </si>
  <si>
    <t>R**.**.**</t>
    <phoneticPr fontId="6"/>
  </si>
  <si>
    <t>R</t>
    <phoneticPr fontId="6"/>
  </si>
  <si>
    <t>３．専任を要する主任技術者の兼務申請根拠（いずれかを選択）</t>
    <phoneticPr fontId="6"/>
  </si>
  <si>
    <t>（現場代理人の兼務申請の場合以下は記入不要）</t>
    <phoneticPr fontId="6"/>
  </si>
  <si>
    <t>※筑後市管内図等を使用し、兼務するそれぞれの工事箇所及び距離を表示した位置図を添付すること。</t>
    <rPh sb="35" eb="38">
      <t>イチズ</t>
    </rPh>
    <rPh sb="39" eb="41">
      <t>テンプ</t>
    </rPh>
    <phoneticPr fontId="6"/>
  </si>
  <si>
    <t>H</t>
    <phoneticPr fontId="6"/>
  </si>
  <si>
    <t>１．先発工事</t>
    <rPh sb="2" eb="4">
      <t>センパツ</t>
    </rPh>
    <rPh sb="4" eb="6">
      <t>コウジ</t>
    </rPh>
    <phoneticPr fontId="6"/>
  </si>
  <si>
    <t>２．後発工事</t>
    <rPh sb="2" eb="4">
      <t>コウハツ</t>
    </rPh>
    <rPh sb="4" eb="6">
      <t>コウジ</t>
    </rPh>
    <phoneticPr fontId="6"/>
  </si>
  <si>
    <t>※後発工事の兼務申請の際には、先発工事発注者からの兼務承認通知書を添付すること。</t>
    <rPh sb="1" eb="3">
      <t>コウハツ</t>
    </rPh>
    <rPh sb="3" eb="5">
      <t>コウジ</t>
    </rPh>
    <rPh sb="6" eb="8">
      <t>ケンム</t>
    </rPh>
    <rPh sb="8" eb="10">
      <t>シンセイ</t>
    </rPh>
    <rPh sb="11" eb="12">
      <t>サイ</t>
    </rPh>
    <rPh sb="15" eb="17">
      <t>センパツ</t>
    </rPh>
    <rPh sb="17" eb="19">
      <t>コウジ</t>
    </rPh>
    <rPh sb="19" eb="22">
      <t>ハッチュウシャ</t>
    </rPh>
    <rPh sb="25" eb="27">
      <t>ケンム</t>
    </rPh>
    <rPh sb="27" eb="29">
      <t>ショウニン</t>
    </rPh>
    <rPh sb="29" eb="32">
      <t>ツウチショ</t>
    </rPh>
    <rPh sb="33" eb="35">
      <t>テンプ</t>
    </rPh>
    <phoneticPr fontId="6"/>
  </si>
  <si>
    <t>※主任技術者及び現場代理人ごとに兼務申請書を提出すること。</t>
    <rPh sb="1" eb="3">
      <t>シュニン</t>
    </rPh>
    <rPh sb="3" eb="6">
      <t>ギジュツシャ</t>
    </rPh>
    <rPh sb="6" eb="7">
      <t>オヨ</t>
    </rPh>
    <rPh sb="8" eb="10">
      <t>ゲンバ</t>
    </rPh>
    <rPh sb="10" eb="13">
      <t>ダイリニン</t>
    </rPh>
    <rPh sb="16" eb="18">
      <t>ケンム</t>
    </rPh>
    <rPh sb="18" eb="21">
      <t>シンセイショ</t>
    </rPh>
    <rPh sb="22" eb="24">
      <t>テイシュツ</t>
    </rPh>
    <phoneticPr fontId="6"/>
  </si>
  <si>
    <t>1</t>
    <phoneticPr fontId="30"/>
  </si>
  <si>
    <t>処理・回答</t>
    <phoneticPr fontId="30"/>
  </si>
  <si>
    <t>します。</t>
    <phoneticPr fontId="30"/>
  </si>
  <si>
    <t>2</t>
    <phoneticPr fontId="6"/>
  </si>
  <si>
    <t>注3）独自の退職金がある業者の場合。</t>
    <rPh sb="0" eb="1">
      <t>チュウ</t>
    </rPh>
    <rPh sb="3" eb="5">
      <t>ドクジ</t>
    </rPh>
    <rPh sb="6" eb="9">
      <t>タイショクキン</t>
    </rPh>
    <rPh sb="12" eb="14">
      <t>ギョウシャ</t>
    </rPh>
    <rPh sb="15" eb="17">
      <t>バアイ</t>
    </rPh>
    <phoneticPr fontId="30"/>
  </si>
  <si>
    <t>令和</t>
  </si>
  <si>
    <t>出 来 形 管 理 総 括 表 （  計 画 ）</t>
    <rPh sb="0" eb="1">
      <t>デ</t>
    </rPh>
    <rPh sb="2" eb="3">
      <t>キ</t>
    </rPh>
    <rPh sb="4" eb="5">
      <t>カタチ</t>
    </rPh>
    <rPh sb="6" eb="7">
      <t>カン</t>
    </rPh>
    <rPh sb="8" eb="9">
      <t>リ</t>
    </rPh>
    <rPh sb="10" eb="11">
      <t>フサ</t>
    </rPh>
    <rPh sb="12" eb="13">
      <t>クク</t>
    </rPh>
    <rPh sb="14" eb="15">
      <t>ヒョウ</t>
    </rPh>
    <rPh sb="19" eb="20">
      <t>ケイ</t>
    </rPh>
    <rPh sb="21" eb="22">
      <t>ガ</t>
    </rPh>
    <phoneticPr fontId="6"/>
  </si>
  <si>
    <t>（㎜）</t>
    <phoneticPr fontId="6"/>
  </si>
  <si>
    <t>品 質 管 理 総 括 表 （  計 画 ）</t>
    <rPh sb="0" eb="1">
      <t>シナ</t>
    </rPh>
    <rPh sb="2" eb="3">
      <t>シツ</t>
    </rPh>
    <rPh sb="4" eb="5">
      <t>カン</t>
    </rPh>
    <rPh sb="6" eb="7">
      <t>リ</t>
    </rPh>
    <rPh sb="8" eb="9">
      <t>フサ</t>
    </rPh>
    <rPh sb="10" eb="11">
      <t>クク</t>
    </rPh>
    <rPh sb="12" eb="13">
      <t>ヒョウ</t>
    </rPh>
    <phoneticPr fontId="6"/>
  </si>
  <si>
    <t>試掘（要・否）
立会（要・否）</t>
    <rPh sb="0" eb="2">
      <t>シクツ</t>
    </rPh>
    <rPh sb="3" eb="4">
      <t>ヨウ</t>
    </rPh>
    <rPh sb="5" eb="6">
      <t>ヒ</t>
    </rPh>
    <rPh sb="9" eb="11">
      <t>リッカイ</t>
    </rPh>
    <phoneticPr fontId="6"/>
  </si>
  <si>
    <t>工事請負費500万円以上の工事、契約締結後10日以内
□当初　　□変更　　□完成</t>
    <rPh sb="0" eb="2">
      <t>コウジ</t>
    </rPh>
    <rPh sb="2" eb="4">
      <t>ウケオイ</t>
    </rPh>
    <rPh sb="4" eb="5">
      <t>ヒ</t>
    </rPh>
    <rPh sb="8" eb="10">
      <t>マンエン</t>
    </rPh>
    <rPh sb="10" eb="12">
      <t>イジョウ</t>
    </rPh>
    <rPh sb="13" eb="15">
      <t>コウジ</t>
    </rPh>
    <phoneticPr fontId="6"/>
  </si>
  <si>
    <t>工程表と同時
（監督員が臨場した場合の確認状況写真は不要）</t>
    <rPh sb="0" eb="2">
      <t>コウテイ</t>
    </rPh>
    <rPh sb="2" eb="3">
      <t>オモテ</t>
    </rPh>
    <rPh sb="4" eb="6">
      <t>ドウジ</t>
    </rPh>
    <phoneticPr fontId="6"/>
  </si>
  <si>
    <t>工事安全対策自己点検チェックリストをつけて提出
安全訓練活動後２週間以内</t>
    <rPh sb="0" eb="2">
      <t>コウジ</t>
    </rPh>
    <rPh sb="21" eb="23">
      <t>テイシュツ</t>
    </rPh>
    <rPh sb="24" eb="26">
      <t>アンゼン</t>
    </rPh>
    <rPh sb="26" eb="28">
      <t>クンレン</t>
    </rPh>
    <rPh sb="28" eb="30">
      <t>カツドウ</t>
    </rPh>
    <rPh sb="30" eb="31">
      <t>ゴ</t>
    </rPh>
    <rPh sb="32" eb="34">
      <t>シュウカン</t>
    </rPh>
    <rPh sb="34" eb="36">
      <t>イナイ</t>
    </rPh>
    <phoneticPr fontId="6"/>
  </si>
  <si>
    <t>産廃処理業許可証の写し</t>
    <phoneticPr fontId="6"/>
  </si>
  <si>
    <t>□写真（運搬状況、運搬車両のステッカー表示状況はを除く）
□マニフェスト（A票、E票）</t>
    <phoneticPr fontId="6"/>
  </si>
  <si>
    <t>○○○○○○○線</t>
    <rPh sb="7" eb="8">
      <t>セン</t>
    </rPh>
    <phoneticPr fontId="6"/>
  </si>
  <si>
    <t>道路改良工事（1工区）</t>
    <rPh sb="0" eb="2">
      <t>ドウロ</t>
    </rPh>
    <rPh sb="2" eb="4">
      <t>カイリョウ</t>
    </rPh>
    <rPh sb="4" eb="6">
      <t>コウジ</t>
    </rPh>
    <rPh sb="8" eb="10">
      <t>コウク</t>
    </rPh>
    <phoneticPr fontId="6"/>
  </si>
  <si>
    <t>　特記仕様書に示された条件に従い、先発工事に配置する専任を要する主任技術者（現場代理人）について、後発工事を兼務させたいので申請します。</t>
    <rPh sb="17" eb="19">
      <t>センパツ</t>
    </rPh>
    <rPh sb="26" eb="28">
      <t>センニン</t>
    </rPh>
    <rPh sb="29" eb="30">
      <t>ヨウ</t>
    </rPh>
    <rPh sb="49" eb="51">
      <t>コウハツ</t>
    </rPh>
    <phoneticPr fontId="6"/>
  </si>
  <si>
    <t>請負者</t>
    <phoneticPr fontId="6"/>
  </si>
  <si>
    <t>前金の支払日→</t>
    <rPh sb="0" eb="2">
      <t>マエキン</t>
    </rPh>
    <rPh sb="3" eb="6">
      <t>シハライビ</t>
    </rPh>
    <phoneticPr fontId="6"/>
  </si>
  <si>
    <t>変更契約日・変更額→</t>
    <rPh sb="0" eb="2">
      <t>ヘンコウ</t>
    </rPh>
    <rPh sb="2" eb="5">
      <t>ケイヤクビ</t>
    </rPh>
    <rPh sb="6" eb="8">
      <t>ヘンコウ</t>
    </rPh>
    <rPh sb="8" eb="9">
      <t>ガク</t>
    </rPh>
    <phoneticPr fontId="6"/>
  </si>
  <si>
    <t xml:space="preserve">
</t>
    <phoneticPr fontId="6"/>
  </si>
  <si>
    <r>
      <t>最終処分量
（ｔ・ｍ</t>
    </r>
    <r>
      <rPr>
        <vertAlign val="superscript"/>
        <sz val="10"/>
        <rFont val="ＭＳ Ｐゴシック"/>
        <family val="3"/>
        <charset val="128"/>
      </rPr>
      <t>３</t>
    </r>
    <r>
      <rPr>
        <sz val="10"/>
        <rFont val="ＭＳ Ｐゴシック"/>
        <family val="3"/>
        <charset val="128"/>
      </rPr>
      <t>/日）</t>
    </r>
    <rPh sb="0" eb="2">
      <t>サイシュウ</t>
    </rPh>
    <rPh sb="2" eb="5">
      <t>ショブンリョウ</t>
    </rPh>
    <phoneticPr fontId="6"/>
  </si>
  <si>
    <t>※添付書類：産業廃棄物処理業許可証の写し</t>
    <phoneticPr fontId="6"/>
  </si>
  <si>
    <t>立会（要・否）</t>
    <phoneticPr fontId="6"/>
  </si>
  <si>
    <t>筑  後  市  長    様</t>
    <rPh sb="0" eb="1">
      <t>チク</t>
    </rPh>
    <rPh sb="3" eb="4">
      <t>ゴ</t>
    </rPh>
    <rPh sb="6" eb="7">
      <t>シ</t>
    </rPh>
    <rPh sb="9" eb="10">
      <t>チョウ</t>
    </rPh>
    <phoneticPr fontId="6"/>
  </si>
  <si>
    <t>筑後市長  　様</t>
    <rPh sb="0" eb="1">
      <t>チク</t>
    </rPh>
    <rPh sb="1" eb="2">
      <t>ゴ</t>
    </rPh>
    <rPh sb="2" eb="3">
      <t>シ</t>
    </rPh>
    <rPh sb="3" eb="4">
      <t>チョウ</t>
    </rPh>
    <phoneticPr fontId="6"/>
  </si>
  <si>
    <t>筑 後 市 長 様</t>
    <rPh sb="0" eb="1">
      <t>チク</t>
    </rPh>
    <rPh sb="2" eb="3">
      <t>アト</t>
    </rPh>
    <rPh sb="4" eb="5">
      <t>シ</t>
    </rPh>
    <rPh sb="6" eb="7">
      <t>チョウ</t>
    </rPh>
    <phoneticPr fontId="6"/>
  </si>
  <si>
    <t xml:space="preserve">  筑   後   市   長  　様</t>
    <rPh sb="2" eb="3">
      <t>チク</t>
    </rPh>
    <rPh sb="6" eb="7">
      <t>ゴ</t>
    </rPh>
    <rPh sb="10" eb="11">
      <t>シ</t>
    </rPh>
    <rPh sb="14" eb="15">
      <t>チョウ</t>
    </rPh>
    <phoneticPr fontId="6"/>
  </si>
  <si>
    <t>筑 　後 　市 　長  　様</t>
    <rPh sb="0" eb="1">
      <t>チク</t>
    </rPh>
    <rPh sb="3" eb="4">
      <t>ゴ</t>
    </rPh>
    <rPh sb="6" eb="7">
      <t>シ</t>
    </rPh>
    <rPh sb="9" eb="10">
      <t>チョウ</t>
    </rPh>
    <phoneticPr fontId="30"/>
  </si>
  <si>
    <t>筑 後 市 長　　様</t>
    <rPh sb="0" eb="1">
      <t>チク</t>
    </rPh>
    <rPh sb="2" eb="3">
      <t>アト</t>
    </rPh>
    <rPh sb="4" eb="5">
      <t>シ</t>
    </rPh>
    <rPh sb="6" eb="7">
      <t>チョウ</t>
    </rPh>
    <phoneticPr fontId="6"/>
  </si>
  <si>
    <t>筑　後　市　長　  様</t>
    <rPh sb="0" eb="1">
      <t>チク</t>
    </rPh>
    <rPh sb="2" eb="3">
      <t>ゴ</t>
    </rPh>
    <rPh sb="4" eb="5">
      <t>シ</t>
    </rPh>
    <rPh sb="6" eb="7">
      <t>チョウ</t>
    </rPh>
    <phoneticPr fontId="6"/>
  </si>
  <si>
    <t>中間前金払認定請求書</t>
    <phoneticPr fontId="6"/>
  </si>
  <si>
    <t>筑　後　市　長　  様</t>
    <phoneticPr fontId="6"/>
  </si>
  <si>
    <t>工事履行報告書</t>
    <rPh sb="0" eb="2">
      <t>コウジ</t>
    </rPh>
    <rPh sb="2" eb="4">
      <t>リコウ</t>
    </rPh>
    <rPh sb="4" eb="7">
      <t>ホウコクショ</t>
    </rPh>
    <phoneticPr fontId="6"/>
  </si>
  <si>
    <t>　　筑 後 市 長 　様　　</t>
    <rPh sb="2" eb="3">
      <t>チク</t>
    </rPh>
    <rPh sb="4" eb="5">
      <t>ゴ</t>
    </rPh>
    <rPh sb="6" eb="7">
      <t>シ</t>
    </rPh>
    <rPh sb="8" eb="9">
      <t>チョウ</t>
    </rPh>
    <phoneticPr fontId="6"/>
  </si>
  <si>
    <t xml:space="preserve">筑   後   市   長    様 </t>
    <rPh sb="0" eb="1">
      <t>チク</t>
    </rPh>
    <rPh sb="4" eb="5">
      <t>ゴ</t>
    </rPh>
    <rPh sb="8" eb="9">
      <t>シ</t>
    </rPh>
    <rPh sb="12" eb="13">
      <t>チョウ</t>
    </rPh>
    <phoneticPr fontId="6"/>
  </si>
  <si>
    <t>筑  後  市  長    様</t>
    <phoneticPr fontId="6"/>
  </si>
  <si>
    <t>（       　　　　　       ）</t>
    <phoneticPr fontId="30"/>
  </si>
  <si>
    <t>（      　　　　　        ）</t>
    <phoneticPr fontId="30"/>
  </si>
  <si>
    <t>工事安全対策自己点検チェックリスト</t>
    <rPh sb="0" eb="2">
      <t>コウジ</t>
    </rPh>
    <rPh sb="2" eb="4">
      <t>アンゼン</t>
    </rPh>
    <rPh sb="4" eb="6">
      <t>タイサク</t>
    </rPh>
    <rPh sb="6" eb="8">
      <t>ジコ</t>
    </rPh>
    <rPh sb="8" eb="10">
      <t>テンケン</t>
    </rPh>
    <phoneticPr fontId="6"/>
  </si>
  <si>
    <t>事務所名：</t>
    <rPh sb="0" eb="3">
      <t>ジムショ</t>
    </rPh>
    <rPh sb="3" eb="4">
      <t>メイ</t>
    </rPh>
    <phoneticPr fontId="6"/>
  </si>
  <si>
    <t>点 検 日：</t>
    <rPh sb="0" eb="1">
      <t>テン</t>
    </rPh>
    <rPh sb="2" eb="3">
      <t>ケン</t>
    </rPh>
    <rPh sb="4" eb="5">
      <t>ビ</t>
    </rPh>
    <phoneticPr fontId="6"/>
  </si>
  <si>
    <t>点 検 者：</t>
    <rPh sb="0" eb="1">
      <t>テン</t>
    </rPh>
    <rPh sb="2" eb="3">
      <t>ケン</t>
    </rPh>
    <rPh sb="4" eb="5">
      <t>シャ</t>
    </rPh>
    <phoneticPr fontId="6"/>
  </si>
  <si>
    <t>起工番号：</t>
    <rPh sb="0" eb="2">
      <t>キコウ</t>
    </rPh>
    <rPh sb="2" eb="4">
      <t>バンゴウ</t>
    </rPh>
    <phoneticPr fontId="6"/>
  </si>
  <si>
    <t>工 事 名：</t>
    <rPh sb="0" eb="1">
      <t>コウ</t>
    </rPh>
    <rPh sb="2" eb="3">
      <t>コト</t>
    </rPh>
    <rPh sb="4" eb="5">
      <t>メイ</t>
    </rPh>
    <phoneticPr fontId="6"/>
  </si>
  <si>
    <t>請負業者：</t>
    <rPh sb="0" eb="2">
      <t>ウケオイ</t>
    </rPh>
    <rPh sb="2" eb="4">
      <t>ギョウシャ</t>
    </rPh>
    <phoneticPr fontId="6"/>
  </si>
  <si>
    <t>主任(監理)技術者：</t>
    <rPh sb="0" eb="2">
      <t>シュニン</t>
    </rPh>
    <rPh sb="3" eb="5">
      <t>カンリ</t>
    </rPh>
    <rPh sb="6" eb="9">
      <t>ギジュツシャ</t>
    </rPh>
    <phoneticPr fontId="6"/>
  </si>
  <si>
    <t>項目</t>
    <rPh sb="0" eb="2">
      <t>コウモク</t>
    </rPh>
    <phoneticPr fontId="6"/>
  </si>
  <si>
    <t>細　　別</t>
    <rPh sb="0" eb="1">
      <t>ホソ</t>
    </rPh>
    <rPh sb="3" eb="4">
      <t>ベツ</t>
    </rPh>
    <phoneticPr fontId="6"/>
  </si>
  <si>
    <t>チェック項目</t>
    <rPh sb="4" eb="6">
      <t>コウモク</t>
    </rPh>
    <phoneticPr fontId="6"/>
  </si>
  <si>
    <t>チェック　欄</t>
    <rPh sb="5" eb="6">
      <t>ラン</t>
    </rPh>
    <phoneticPr fontId="6"/>
  </si>
  <si>
    <t>安全点検項目</t>
    <phoneticPr fontId="6"/>
  </si>
  <si>
    <t>立入り禁止措置</t>
    <rPh sb="0" eb="2">
      <t>タチイ</t>
    </rPh>
    <rPh sb="3" eb="5">
      <t>キンシ</t>
    </rPh>
    <rPh sb="5" eb="7">
      <t>ソチ</t>
    </rPh>
    <phoneticPr fontId="6"/>
  </si>
  <si>
    <t>作業中の区域は、周囲と明確に分けるため、さく等で隙間なく囲っているか</t>
    <rPh sb="0" eb="3">
      <t>サギョウチュウ</t>
    </rPh>
    <rPh sb="4" eb="6">
      <t>クイキ</t>
    </rPh>
    <rPh sb="8" eb="10">
      <t>シュウイ</t>
    </rPh>
    <rPh sb="11" eb="13">
      <t>メイカク</t>
    </rPh>
    <rPh sb="14" eb="15">
      <t>ワ</t>
    </rPh>
    <rPh sb="22" eb="23">
      <t>ナド</t>
    </rPh>
    <rPh sb="24" eb="26">
      <t>スキマ</t>
    </rPh>
    <rPh sb="28" eb="29">
      <t>カコ</t>
    </rPh>
    <phoneticPr fontId="6"/>
  </si>
  <si>
    <t>関係者以外立入禁止の表示をしているか</t>
    <rPh sb="0" eb="3">
      <t>カンケイシャ</t>
    </rPh>
    <rPh sb="3" eb="5">
      <t>イガイ</t>
    </rPh>
    <rPh sb="5" eb="7">
      <t>タチイリ</t>
    </rPh>
    <rPh sb="7" eb="9">
      <t>キンシ</t>
    </rPh>
    <rPh sb="10" eb="12">
      <t>ヒョウジ</t>
    </rPh>
    <phoneticPr fontId="6"/>
  </si>
  <si>
    <t>資材置場はさく等で囲っているか</t>
    <rPh sb="0" eb="2">
      <t>シザイ</t>
    </rPh>
    <rPh sb="2" eb="4">
      <t>オキバ</t>
    </rPh>
    <rPh sb="7" eb="8">
      <t>ナド</t>
    </rPh>
    <rPh sb="9" eb="10">
      <t>カコ</t>
    </rPh>
    <phoneticPr fontId="6"/>
  </si>
  <si>
    <t>建設機械の作業範囲の立入禁止処置、または誘導員による接触防止対策をとっているか。</t>
    <rPh sb="0" eb="2">
      <t>ケンセツ</t>
    </rPh>
    <rPh sb="2" eb="4">
      <t>キカイ</t>
    </rPh>
    <rPh sb="5" eb="7">
      <t>サギョウ</t>
    </rPh>
    <rPh sb="7" eb="9">
      <t>ハンイ</t>
    </rPh>
    <rPh sb="10" eb="12">
      <t>タチイリ</t>
    </rPh>
    <rPh sb="12" eb="14">
      <t>キンシ</t>
    </rPh>
    <rPh sb="14" eb="16">
      <t>ショチ</t>
    </rPh>
    <rPh sb="20" eb="23">
      <t>ユウドウイン</t>
    </rPh>
    <rPh sb="26" eb="28">
      <t>セッショク</t>
    </rPh>
    <rPh sb="28" eb="30">
      <t>ボウシ</t>
    </rPh>
    <rPh sb="30" eb="32">
      <t>タイサク</t>
    </rPh>
    <phoneticPr fontId="6"/>
  </si>
  <si>
    <t>夜間及び暗闇（随道・建物内部等）作業場所には必要な照明器具が設置されているか</t>
    <rPh sb="0" eb="2">
      <t>ヤカン</t>
    </rPh>
    <rPh sb="2" eb="3">
      <t>オヨ</t>
    </rPh>
    <rPh sb="4" eb="6">
      <t>クラヤミ</t>
    </rPh>
    <rPh sb="7" eb="8">
      <t>ズイ</t>
    </rPh>
    <rPh sb="8" eb="9">
      <t>ドウ</t>
    </rPh>
    <rPh sb="10" eb="12">
      <t>タテモノ</t>
    </rPh>
    <rPh sb="12" eb="14">
      <t>ナイブ</t>
    </rPh>
    <rPh sb="14" eb="15">
      <t>ナド</t>
    </rPh>
    <rPh sb="16" eb="18">
      <t>サギョウ</t>
    </rPh>
    <rPh sb="18" eb="20">
      <t>バショ</t>
    </rPh>
    <rPh sb="22" eb="24">
      <t>ヒツヨウ</t>
    </rPh>
    <rPh sb="25" eb="27">
      <t>ショウメイ</t>
    </rPh>
    <rPh sb="27" eb="29">
      <t>キグ</t>
    </rPh>
    <rPh sb="30" eb="32">
      <t>セッチ</t>
    </rPh>
    <phoneticPr fontId="6"/>
  </si>
  <si>
    <t>服装・保護具</t>
    <rPh sb="0" eb="2">
      <t>フクソウ</t>
    </rPh>
    <rPh sb="3" eb="5">
      <t>ホゴ</t>
    </rPh>
    <rPh sb="5" eb="6">
      <t>グ</t>
    </rPh>
    <phoneticPr fontId="6"/>
  </si>
  <si>
    <t>作業に応じた安全靴を着用しているか</t>
    <rPh sb="0" eb="2">
      <t>サギョウ</t>
    </rPh>
    <rPh sb="3" eb="4">
      <t>オウ</t>
    </rPh>
    <rPh sb="6" eb="8">
      <t>アンゼン</t>
    </rPh>
    <rPh sb="8" eb="9">
      <t>クツ</t>
    </rPh>
    <rPh sb="10" eb="12">
      <t>チャクヨウ</t>
    </rPh>
    <phoneticPr fontId="6"/>
  </si>
  <si>
    <t>ヘルメット未着用、袖まくり等の服装のみだれはないか</t>
    <rPh sb="5" eb="8">
      <t>ミチャクヨウ</t>
    </rPh>
    <rPh sb="9" eb="10">
      <t>ソデ</t>
    </rPh>
    <rPh sb="13" eb="14">
      <t>ナド</t>
    </rPh>
    <rPh sb="15" eb="17">
      <t>フクソウ</t>
    </rPh>
    <phoneticPr fontId="6"/>
  </si>
  <si>
    <t>全般</t>
    <rPh sb="0" eb="2">
      <t>ゼンパン</t>
    </rPh>
    <phoneticPr fontId="6"/>
  </si>
  <si>
    <t>異常気象時の対策は十分か（雨、風、避難経路の確認等）</t>
    <rPh sb="0" eb="2">
      <t>イジョウ</t>
    </rPh>
    <rPh sb="2" eb="5">
      <t>キショウジ</t>
    </rPh>
    <rPh sb="6" eb="8">
      <t>タイサク</t>
    </rPh>
    <rPh sb="9" eb="11">
      <t>ジュウブン</t>
    </rPh>
    <rPh sb="13" eb="14">
      <t>アメ</t>
    </rPh>
    <rPh sb="15" eb="16">
      <t>カゼ</t>
    </rPh>
    <rPh sb="17" eb="19">
      <t>ヒナン</t>
    </rPh>
    <rPh sb="19" eb="21">
      <t>ケイロ</t>
    </rPh>
    <rPh sb="22" eb="24">
      <t>カクニン</t>
    </rPh>
    <rPh sb="24" eb="25">
      <t>トウ</t>
    </rPh>
    <phoneticPr fontId="6"/>
  </si>
  <si>
    <t>掘削は安全な勾配か。</t>
    <rPh sb="0" eb="2">
      <t>クッサク</t>
    </rPh>
    <rPh sb="3" eb="5">
      <t>アンゼン</t>
    </rPh>
    <rPh sb="6" eb="8">
      <t>コウバイ</t>
    </rPh>
    <phoneticPr fontId="6"/>
  </si>
  <si>
    <t>作業に応じて、必要な作業指揮者・監視員等を配置しているか。</t>
    <rPh sb="0" eb="2">
      <t>サギョウ</t>
    </rPh>
    <rPh sb="3" eb="4">
      <t>オウ</t>
    </rPh>
    <rPh sb="7" eb="9">
      <t>ヒツヨウ</t>
    </rPh>
    <rPh sb="10" eb="12">
      <t>サギョウ</t>
    </rPh>
    <rPh sb="12" eb="15">
      <t>シキシャ</t>
    </rPh>
    <rPh sb="16" eb="20">
      <t>カンシインナド</t>
    </rPh>
    <rPh sb="21" eb="23">
      <t>ハイチ</t>
    </rPh>
    <phoneticPr fontId="6"/>
  </si>
  <si>
    <t>掘削肩付近に物を置いていないか。</t>
    <phoneticPr fontId="6"/>
  </si>
  <si>
    <t>立木の伐倒について合図を決めて作業しているか。危険を生じる恐れがあるものを取り除いているか。</t>
    <rPh sb="0" eb="2">
      <t>タチキ</t>
    </rPh>
    <rPh sb="3" eb="5">
      <t>バットウ</t>
    </rPh>
    <rPh sb="9" eb="11">
      <t>アイズ</t>
    </rPh>
    <rPh sb="12" eb="13">
      <t>キ</t>
    </rPh>
    <rPh sb="15" eb="17">
      <t>サギョウ</t>
    </rPh>
    <rPh sb="23" eb="25">
      <t>キケン</t>
    </rPh>
    <rPh sb="26" eb="27">
      <t>ショウ</t>
    </rPh>
    <rPh sb="29" eb="30">
      <t>オソ</t>
    </rPh>
    <rPh sb="37" eb="38">
      <t>ト</t>
    </rPh>
    <rPh sb="39" eb="40">
      <t>ノゾ</t>
    </rPh>
    <phoneticPr fontId="6"/>
  </si>
  <si>
    <t>公衆災害防止項目</t>
    <rPh sb="0" eb="2">
      <t>コウシュウ</t>
    </rPh>
    <rPh sb="2" eb="4">
      <t>サイガイ</t>
    </rPh>
    <rPh sb="4" eb="6">
      <t>ボウシ</t>
    </rPh>
    <rPh sb="6" eb="8">
      <t>コウモク</t>
    </rPh>
    <phoneticPr fontId="6"/>
  </si>
  <si>
    <t>車両</t>
    <rPh sb="0" eb="2">
      <t>シャリョウ</t>
    </rPh>
    <phoneticPr fontId="6"/>
  </si>
  <si>
    <t>一般車両が通行する箇所の段差対策をしているか</t>
    <rPh sb="0" eb="2">
      <t>イッパン</t>
    </rPh>
    <rPh sb="2" eb="4">
      <t>シャリョウ</t>
    </rPh>
    <rPh sb="5" eb="7">
      <t>ツウコウ</t>
    </rPh>
    <rPh sb="9" eb="11">
      <t>カショ</t>
    </rPh>
    <rPh sb="12" eb="14">
      <t>ダンサ</t>
    </rPh>
    <rPh sb="14" eb="16">
      <t>タイサク</t>
    </rPh>
    <phoneticPr fontId="6"/>
  </si>
  <si>
    <t>ガードマンは適切に配置しているか</t>
    <rPh sb="6" eb="8">
      <t>テキセツ</t>
    </rPh>
    <rPh sb="9" eb="11">
      <t>ハイチ</t>
    </rPh>
    <phoneticPr fontId="6"/>
  </si>
  <si>
    <t>運搬車両の過積載は行っていないか</t>
    <rPh sb="0" eb="2">
      <t>ウンパン</t>
    </rPh>
    <rPh sb="2" eb="4">
      <t>シャリョウ</t>
    </rPh>
    <rPh sb="5" eb="8">
      <t>カセキサイ</t>
    </rPh>
    <rPh sb="9" eb="10">
      <t>オコナ</t>
    </rPh>
    <phoneticPr fontId="6"/>
  </si>
  <si>
    <t>歩行者</t>
    <rPh sb="0" eb="3">
      <t>ホコウシャ</t>
    </rPh>
    <phoneticPr fontId="6"/>
  </si>
  <si>
    <t>歩行者の通行を開放している箇所の段差には、段差対策と注意喚起等の表示をしているか</t>
    <rPh sb="0" eb="2">
      <t>ホコウ</t>
    </rPh>
    <rPh sb="2" eb="3">
      <t>シャ</t>
    </rPh>
    <rPh sb="4" eb="6">
      <t>ツウコウ</t>
    </rPh>
    <rPh sb="7" eb="9">
      <t>カイホウ</t>
    </rPh>
    <rPh sb="13" eb="15">
      <t>カショ</t>
    </rPh>
    <rPh sb="16" eb="18">
      <t>ダンサ</t>
    </rPh>
    <rPh sb="21" eb="23">
      <t>ダンサ</t>
    </rPh>
    <rPh sb="23" eb="25">
      <t>タイサク</t>
    </rPh>
    <rPh sb="26" eb="28">
      <t>チュウイ</t>
    </rPh>
    <rPh sb="28" eb="30">
      <t>カンキ</t>
    </rPh>
    <rPh sb="30" eb="31">
      <t>トウ</t>
    </rPh>
    <rPh sb="32" eb="34">
      <t>ヒョウジ</t>
    </rPh>
    <phoneticPr fontId="6"/>
  </si>
  <si>
    <t>歩行者の通行に危険な箇所（端部からの転落、突起物等）には、柵、危険表示等をしているか</t>
    <rPh sb="0" eb="2">
      <t>ホコウ</t>
    </rPh>
    <rPh sb="2" eb="3">
      <t>シャ</t>
    </rPh>
    <rPh sb="4" eb="6">
      <t>ツウコウ</t>
    </rPh>
    <rPh sb="7" eb="9">
      <t>キケン</t>
    </rPh>
    <rPh sb="10" eb="12">
      <t>カショ</t>
    </rPh>
    <rPh sb="13" eb="15">
      <t>タンブ</t>
    </rPh>
    <rPh sb="18" eb="20">
      <t>テンラク</t>
    </rPh>
    <rPh sb="21" eb="25">
      <t>トッキブツトウ</t>
    </rPh>
    <rPh sb="29" eb="30">
      <t>サク</t>
    </rPh>
    <rPh sb="31" eb="33">
      <t>キケン</t>
    </rPh>
    <rPh sb="33" eb="35">
      <t>ヒョウジ</t>
    </rPh>
    <rPh sb="35" eb="36">
      <t>ナド</t>
    </rPh>
    <phoneticPr fontId="6"/>
  </si>
  <si>
    <t>バス停利用者等の安全を確保しているか</t>
    <rPh sb="2" eb="3">
      <t>テイ</t>
    </rPh>
    <rPh sb="3" eb="6">
      <t>リヨウシャ</t>
    </rPh>
    <rPh sb="6" eb="7">
      <t>トウ</t>
    </rPh>
    <rPh sb="8" eb="10">
      <t>アンゼン</t>
    </rPh>
    <rPh sb="11" eb="13">
      <t>カクホ</t>
    </rPh>
    <phoneticPr fontId="6"/>
  </si>
  <si>
    <t>立抗等の開口部は、転落防止の開口注意表示、及び作業終了時の安全ネットを設置しているか</t>
    <rPh sb="0" eb="1">
      <t>タ</t>
    </rPh>
    <rPh sb="1" eb="2">
      <t>コウ</t>
    </rPh>
    <rPh sb="2" eb="3">
      <t>ナド</t>
    </rPh>
    <rPh sb="4" eb="7">
      <t>カイコウブ</t>
    </rPh>
    <rPh sb="9" eb="11">
      <t>テンラク</t>
    </rPh>
    <rPh sb="11" eb="13">
      <t>ボウシ</t>
    </rPh>
    <rPh sb="14" eb="16">
      <t>カイコウ</t>
    </rPh>
    <rPh sb="16" eb="18">
      <t>チュウイ</t>
    </rPh>
    <rPh sb="18" eb="20">
      <t>ヒョウジ</t>
    </rPh>
    <rPh sb="21" eb="22">
      <t>オヨ</t>
    </rPh>
    <rPh sb="23" eb="25">
      <t>サギョウ</t>
    </rPh>
    <rPh sb="25" eb="28">
      <t>シュウリョウジ</t>
    </rPh>
    <rPh sb="29" eb="31">
      <t>アンゼン</t>
    </rPh>
    <rPh sb="35" eb="37">
      <t>セッチ</t>
    </rPh>
    <phoneticPr fontId="6"/>
  </si>
  <si>
    <t>架空線・埋設管</t>
    <rPh sb="0" eb="2">
      <t>カクウ</t>
    </rPh>
    <rPh sb="2" eb="3">
      <t>セン</t>
    </rPh>
    <rPh sb="4" eb="6">
      <t>マイセツ</t>
    </rPh>
    <rPh sb="6" eb="7">
      <t>カン</t>
    </rPh>
    <phoneticPr fontId="6"/>
  </si>
  <si>
    <t>架空電線の保護（カバー）はなされているか</t>
    <phoneticPr fontId="6"/>
  </si>
  <si>
    <t>電気ケーブルが車両通行区間を横断する箇所はカバー等による防護を行っているか</t>
    <phoneticPr fontId="6"/>
  </si>
  <si>
    <t>電線の接地（アース）工事を確実に行なっているか</t>
    <rPh sb="0" eb="2">
      <t>デンセン</t>
    </rPh>
    <rPh sb="3" eb="5">
      <t>セッチ</t>
    </rPh>
    <rPh sb="10" eb="12">
      <t>コウジ</t>
    </rPh>
    <rPh sb="13" eb="15">
      <t>カクジツ</t>
    </rPh>
    <rPh sb="16" eb="17">
      <t>オコ</t>
    </rPh>
    <phoneticPr fontId="6"/>
  </si>
  <si>
    <t>埋設管等の確認・協議は行っているか</t>
    <rPh sb="0" eb="2">
      <t>マイセツ</t>
    </rPh>
    <rPh sb="2" eb="3">
      <t>カン</t>
    </rPh>
    <rPh sb="3" eb="4">
      <t>トウ</t>
    </rPh>
    <rPh sb="5" eb="7">
      <t>カクニン</t>
    </rPh>
    <rPh sb="8" eb="10">
      <t>キョウギ</t>
    </rPh>
    <rPh sb="11" eb="12">
      <t>オコナ</t>
    </rPh>
    <phoneticPr fontId="6"/>
  </si>
  <si>
    <t>各作業災害防止関係（労働災害防止項目）</t>
    <rPh sb="10" eb="12">
      <t>ロウドウ</t>
    </rPh>
    <rPh sb="12" eb="14">
      <t>サイガイ</t>
    </rPh>
    <rPh sb="14" eb="16">
      <t>ボウシ</t>
    </rPh>
    <rPh sb="16" eb="18">
      <t>コウモク</t>
    </rPh>
    <phoneticPr fontId="6"/>
  </si>
  <si>
    <t>事務所意見欄</t>
    <rPh sb="0" eb="2">
      <t>ジム</t>
    </rPh>
    <rPh sb="2" eb="3">
      <t>ショ</t>
    </rPh>
    <rPh sb="3" eb="5">
      <t>イケン</t>
    </rPh>
    <rPh sb="5" eb="6">
      <t>ラン</t>
    </rPh>
    <phoneticPr fontId="6"/>
  </si>
  <si>
    <t>※記入例　　特によい：◎　　良：○　　否：×　　該当なし：―　　　</t>
    <rPh sb="1" eb="3">
      <t>キニュウ</t>
    </rPh>
    <rPh sb="3" eb="4">
      <t>レイ</t>
    </rPh>
    <rPh sb="6" eb="7">
      <t>トク</t>
    </rPh>
    <rPh sb="14" eb="15">
      <t>リョウ</t>
    </rPh>
    <rPh sb="19" eb="20">
      <t>ヒ</t>
    </rPh>
    <rPh sb="24" eb="26">
      <t>ガイトウ</t>
    </rPh>
    <phoneticPr fontId="6"/>
  </si>
  <si>
    <t>　良：○　　否：×　　該当なし：―　　　</t>
    <rPh sb="1" eb="2">
      <t>リョウ</t>
    </rPh>
    <rPh sb="6" eb="7">
      <t>ヒ</t>
    </rPh>
    <rPh sb="11" eb="13">
      <t>ガイトウ</t>
    </rPh>
    <phoneticPr fontId="6"/>
  </si>
  <si>
    <t>※行が足りない場合追加してください。</t>
    <rPh sb="1" eb="2">
      <t>ギョウ</t>
    </rPh>
    <rPh sb="3" eb="4">
      <t>タ</t>
    </rPh>
    <rPh sb="7" eb="9">
      <t>バアイ</t>
    </rPh>
    <rPh sb="9" eb="11">
      <t>ツイカ</t>
    </rPh>
    <phoneticPr fontId="6"/>
  </si>
  <si>
    <t>（記入方法）</t>
    <rPh sb="1" eb="3">
      <t>キニュウ</t>
    </rPh>
    <rPh sb="3" eb="5">
      <t>ホウホウ</t>
    </rPh>
    <phoneticPr fontId="6"/>
  </si>
  <si>
    <t>　１．項目の「安全点検項目」、「公衆災害防止項目」についてはチェック項目に沿ってチェックをしてください。</t>
    <rPh sb="3" eb="5">
      <t>コウモク</t>
    </rPh>
    <rPh sb="7" eb="9">
      <t>アンゼン</t>
    </rPh>
    <rPh sb="9" eb="11">
      <t>テンケン</t>
    </rPh>
    <rPh sb="11" eb="13">
      <t>コウモク</t>
    </rPh>
    <rPh sb="16" eb="18">
      <t>コウシュウ</t>
    </rPh>
    <rPh sb="18" eb="20">
      <t>サイガイ</t>
    </rPh>
    <rPh sb="20" eb="22">
      <t>ボウシ</t>
    </rPh>
    <rPh sb="22" eb="24">
      <t>コウモク</t>
    </rPh>
    <rPh sb="34" eb="36">
      <t>コウモク</t>
    </rPh>
    <rPh sb="37" eb="38">
      <t>ソ</t>
    </rPh>
    <phoneticPr fontId="6"/>
  </si>
  <si>
    <t>　２．項目の「各作業災害防止項目」については、現在の作業工程（概ね１カ月程度）における主な作業における点検項目</t>
    <rPh sb="3" eb="5">
      <t>コウモク</t>
    </rPh>
    <rPh sb="7" eb="8">
      <t>カク</t>
    </rPh>
    <rPh sb="8" eb="10">
      <t>サギョウ</t>
    </rPh>
    <rPh sb="10" eb="12">
      <t>サイガイ</t>
    </rPh>
    <rPh sb="12" eb="14">
      <t>ボウシ</t>
    </rPh>
    <rPh sb="14" eb="16">
      <t>コウモク</t>
    </rPh>
    <rPh sb="23" eb="25">
      <t>ゲンザイ</t>
    </rPh>
    <rPh sb="26" eb="28">
      <t>サギョウ</t>
    </rPh>
    <rPh sb="28" eb="30">
      <t>コウテイ</t>
    </rPh>
    <rPh sb="31" eb="32">
      <t>オオム</t>
    </rPh>
    <rPh sb="35" eb="36">
      <t>ゲツ</t>
    </rPh>
    <rPh sb="36" eb="38">
      <t>テイド</t>
    </rPh>
    <rPh sb="43" eb="44">
      <t>オモ</t>
    </rPh>
    <rPh sb="45" eb="47">
      <t>サギョウ</t>
    </rPh>
    <rPh sb="51" eb="53">
      <t>テンケン</t>
    </rPh>
    <rPh sb="53" eb="55">
      <t>コウモク</t>
    </rPh>
    <phoneticPr fontId="6"/>
  </si>
  <si>
    <t>　　　を作成してください。</t>
    <phoneticPr fontId="6"/>
  </si>
  <si>
    <t>　【手順】</t>
    <rPh sb="2" eb="4">
      <t>テジュン</t>
    </rPh>
    <phoneticPr fontId="6"/>
  </si>
  <si>
    <t>　　（１）点検時（直近1ヶ月程度）の工程に合わせ対象となる工種を記入する。</t>
    <rPh sb="5" eb="7">
      <t>テンケン</t>
    </rPh>
    <rPh sb="7" eb="8">
      <t>ジ</t>
    </rPh>
    <rPh sb="9" eb="11">
      <t>チョッキン</t>
    </rPh>
    <rPh sb="13" eb="14">
      <t>ゲツ</t>
    </rPh>
    <rPh sb="14" eb="16">
      <t>テイド</t>
    </rPh>
    <rPh sb="18" eb="20">
      <t>コウテイ</t>
    </rPh>
    <rPh sb="21" eb="22">
      <t>ア</t>
    </rPh>
    <rPh sb="24" eb="26">
      <t>タイショウ</t>
    </rPh>
    <rPh sb="29" eb="31">
      <t>コウシュ</t>
    </rPh>
    <rPh sb="32" eb="34">
      <t>キニュウ</t>
    </rPh>
    <phoneticPr fontId="6"/>
  </si>
  <si>
    <t>　　（２）細別、チェック項目に工種に必要な安全点検項目を記載しチェックを行う。</t>
    <rPh sb="5" eb="7">
      <t>サイベツ</t>
    </rPh>
    <rPh sb="12" eb="14">
      <t>コウモク</t>
    </rPh>
    <rPh sb="15" eb="17">
      <t>コウシュ</t>
    </rPh>
    <rPh sb="18" eb="20">
      <t>ヒツヨウ</t>
    </rPh>
    <rPh sb="21" eb="23">
      <t>アンゼン</t>
    </rPh>
    <rPh sb="23" eb="25">
      <t>テンケン</t>
    </rPh>
    <rPh sb="25" eb="27">
      <t>コウモク</t>
    </rPh>
    <rPh sb="28" eb="30">
      <t>キサイ</t>
    </rPh>
    <rPh sb="36" eb="37">
      <t>オコナ</t>
    </rPh>
    <phoneticPr fontId="6"/>
  </si>
  <si>
    <t>　　　　　他のチェックシート等（参考：安全確認チェックシート（建設機械施工安全マニュアル　国土交通省））を用いる</t>
    <rPh sb="5" eb="6">
      <t>タ</t>
    </rPh>
    <rPh sb="14" eb="15">
      <t>トウ</t>
    </rPh>
    <rPh sb="16" eb="18">
      <t>サンコウ</t>
    </rPh>
    <rPh sb="19" eb="21">
      <t>アンゼン</t>
    </rPh>
    <rPh sb="21" eb="23">
      <t>カクニン</t>
    </rPh>
    <rPh sb="31" eb="33">
      <t>ケンセツ</t>
    </rPh>
    <rPh sb="33" eb="35">
      <t>キカイ</t>
    </rPh>
    <rPh sb="35" eb="37">
      <t>セコウ</t>
    </rPh>
    <rPh sb="37" eb="39">
      <t>アンゼン</t>
    </rPh>
    <rPh sb="45" eb="47">
      <t>コクド</t>
    </rPh>
    <rPh sb="47" eb="50">
      <t>コウツウショウ</t>
    </rPh>
    <rPh sb="53" eb="54">
      <t>モチ</t>
    </rPh>
    <phoneticPr fontId="6"/>
  </si>
  <si>
    <t>　　　　場合、細別チェック項目にその対象工種を記入し、チェック項目には別紙と記入する。　</t>
    <rPh sb="4" eb="6">
      <t>バアイ</t>
    </rPh>
    <rPh sb="7" eb="9">
      <t>サイベツ</t>
    </rPh>
    <rPh sb="13" eb="15">
      <t>コウモク</t>
    </rPh>
    <phoneticPr fontId="6"/>
  </si>
  <si>
    <t>　　（３）他のチェックシートを使用する場合は、用紙を資料に添付する。</t>
    <rPh sb="5" eb="6">
      <t>タ</t>
    </rPh>
    <rPh sb="15" eb="17">
      <t>シヨウ</t>
    </rPh>
    <rPh sb="19" eb="21">
      <t>バアイ</t>
    </rPh>
    <rPh sb="23" eb="25">
      <t>ヨウシ</t>
    </rPh>
    <rPh sb="26" eb="28">
      <t>シリョウ</t>
    </rPh>
    <rPh sb="29" eb="31">
      <t>テンプ</t>
    </rPh>
    <phoneticPr fontId="6"/>
  </si>
  <si>
    <t xml:space="preserve">      ※建設機械施工安全マニュアルは直方県土ＨＰ「土木関連情報リンク」からダウンロードできます。</t>
  </si>
  <si>
    <t>（提出）</t>
    <rPh sb="1" eb="3">
      <t>テイシュツ</t>
    </rPh>
    <phoneticPr fontId="6"/>
  </si>
  <si>
    <t>　　１.チェックリストを作成・更新した時点で提出して下さい。</t>
    <rPh sb="12" eb="14">
      <t>サクセイ</t>
    </rPh>
    <rPh sb="15" eb="17">
      <t>コウシン</t>
    </rPh>
    <rPh sb="19" eb="21">
      <t>ジテン</t>
    </rPh>
    <rPh sb="22" eb="24">
      <t>テイシュツ</t>
    </rPh>
    <rPh sb="26" eb="27">
      <t>クダ</t>
    </rPh>
    <phoneticPr fontId="6"/>
  </si>
  <si>
    <t>　　２.毎月１回チェックリストによる安全点検実施結果を「安全・訓練等活動報告書」と合わせ提出して下さい。</t>
    <rPh sb="4" eb="6">
      <t>マイツキ</t>
    </rPh>
    <rPh sb="7" eb="8">
      <t>カイ</t>
    </rPh>
    <rPh sb="18" eb="20">
      <t>アンゼン</t>
    </rPh>
    <rPh sb="20" eb="22">
      <t>テンケン</t>
    </rPh>
    <rPh sb="22" eb="24">
      <t>ジッシ</t>
    </rPh>
    <rPh sb="24" eb="26">
      <t>ケッカ</t>
    </rPh>
    <rPh sb="44" eb="46">
      <t>テイシュツ</t>
    </rPh>
    <rPh sb="48" eb="49">
      <t>クダ</t>
    </rPh>
    <phoneticPr fontId="6"/>
  </si>
  <si>
    <t>現場代理人</t>
    <rPh sb="0" eb="2">
      <t>ゲンバ</t>
    </rPh>
    <rPh sb="2" eb="5">
      <t>ダイリニン</t>
    </rPh>
    <phoneticPr fontId="84"/>
  </si>
  <si>
    <t>主任技術者</t>
    <rPh sb="0" eb="2">
      <t>シュニン</t>
    </rPh>
    <rPh sb="2" eb="5">
      <t>ギジュツシャ</t>
    </rPh>
    <phoneticPr fontId="84"/>
  </si>
  <si>
    <t>◆◆◆◆◆</t>
    <phoneticPr fontId="6"/>
  </si>
  <si>
    <t>□□□□□□</t>
    <phoneticPr fontId="6"/>
  </si>
  <si>
    <t>監督員</t>
    <rPh sb="0" eb="2">
      <t>カントク</t>
    </rPh>
    <rPh sb="2" eb="3">
      <t>イン</t>
    </rPh>
    <phoneticPr fontId="30"/>
  </si>
  <si>
    <t>（うち消費税及び地方消費税の額　￥</t>
    <phoneticPr fontId="6"/>
  </si>
  <si>
    <t>）</t>
    <phoneticPr fontId="6"/>
  </si>
  <si>
    <t xml:space="preserve">
11,000,000×40％≧4,400,000</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</si>
</sst>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quot;¥&quot;\-#,##0"/>
    <numFmt numFmtId="6" formatCode="&quot;¥&quot;#,##0;[Red]&quot;¥&quot;\-#,##0"/>
    <numFmt numFmtId="176" formatCode="0.0E+00"/>
    <numFmt numFmtId="177" formatCode="#,##0_ "/>
    <numFmt numFmtId="178" formatCode="0.00_ "/>
    <numFmt numFmtId="179" formatCode="&quot;¥&quot;#,##0_);[Red]\(&quot;¥&quot;#,##0\)"/>
    <numFmt numFmtId="180" formatCode="#,##0.000_ "/>
    <numFmt numFmtId="181" formatCode="0_);[Red]\(0\)"/>
    <numFmt numFmtId="182" formatCode="#,##0.0;[Red]\-#,##0.0"/>
    <numFmt numFmtId="183" formatCode="#,##0;\-#,##0;&quot;-&quot;"/>
    <numFmt numFmtId="184" formatCode="&quot;建&quot;&quot;設&quot;&quot;経&quot;&quot;済&quot;&quot;部&quot;"/>
    <numFmt numFmtId="185" formatCode="[$-411]ggge&quot;年&quot;m&quot;月&quot;d&quot;日&quot;;@"/>
  </numFmts>
  <fonts count="8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24"/>
      <name val="ＭＳ Ｐゴシック"/>
      <family val="3"/>
      <charset val="128"/>
    </font>
    <font>
      <sz val="20"/>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11"/>
      <name val="ＭＳ Ｐゴシック"/>
      <family val="3"/>
      <charset val="128"/>
    </font>
    <font>
      <b/>
      <sz val="14"/>
      <name val="ＭＳ Ｐゴシック"/>
      <family val="3"/>
      <charset val="128"/>
    </font>
    <font>
      <b/>
      <sz val="12"/>
      <name val="ＭＳ Ｐゴシック"/>
      <family val="3"/>
      <charset val="128"/>
    </font>
    <font>
      <b/>
      <sz val="12"/>
      <color indexed="10"/>
      <name val="ＭＳ Ｐゴシック"/>
      <family val="3"/>
      <charset val="128"/>
    </font>
    <font>
      <sz val="11"/>
      <name val="ＭＳ Ｐ明朝"/>
      <family val="1"/>
      <charset val="128"/>
    </font>
    <font>
      <sz val="10"/>
      <name val="ＭＳ Ｐ明朝"/>
      <family val="1"/>
      <charset val="128"/>
    </font>
    <font>
      <sz val="9"/>
      <name val="ＭＳ Ｐゴシック"/>
      <family val="3"/>
      <charset val="128"/>
    </font>
    <font>
      <u/>
      <sz val="7.7"/>
      <color indexed="12"/>
      <name val="ＭＳ Ｐゴシック"/>
      <family val="3"/>
      <charset val="128"/>
    </font>
    <font>
      <i/>
      <u/>
      <sz val="24"/>
      <color indexed="12"/>
      <name val="ＭＳ Ｐゴシック"/>
      <family val="3"/>
      <charset val="128"/>
    </font>
    <font>
      <sz val="12"/>
      <color indexed="81"/>
      <name val="ＭＳ Ｐゴシック"/>
      <family val="3"/>
      <charset val="128"/>
    </font>
    <font>
      <i/>
      <u/>
      <sz val="18"/>
      <color indexed="9"/>
      <name val="ＭＳ Ｐゴシック"/>
      <family val="3"/>
      <charset val="128"/>
    </font>
    <font>
      <sz val="12"/>
      <name val="ＭＳ Ｐ明朝"/>
      <family val="1"/>
      <charset val="128"/>
    </font>
    <font>
      <sz val="16"/>
      <name val="ＭＳ ゴシック"/>
      <family val="3"/>
      <charset val="128"/>
    </font>
    <font>
      <sz val="11"/>
      <name val="ＭＳ Ｐゴシック"/>
      <family val="3"/>
      <charset val="128"/>
    </font>
    <font>
      <sz val="11"/>
      <name val="ＭＳ Ｐゴシック"/>
      <family val="3"/>
      <charset val="128"/>
    </font>
    <font>
      <sz val="11"/>
      <name val="ＭＳ 明朝"/>
      <family val="1"/>
      <charset val="128"/>
    </font>
    <font>
      <sz val="6"/>
      <name val="ＭＳ 明朝"/>
      <family val="1"/>
      <charset val="128"/>
    </font>
    <font>
      <b/>
      <sz val="16"/>
      <name val="HG丸ｺﾞｼｯｸM-PRO"/>
      <family val="3"/>
      <charset val="128"/>
    </font>
    <font>
      <sz val="12"/>
      <name val="ＭＳ 明朝"/>
      <family val="1"/>
      <charset val="128"/>
    </font>
    <font>
      <sz val="11"/>
      <name val="ＭＳ ゴシック"/>
      <family val="3"/>
      <charset val="128"/>
    </font>
    <font>
      <sz val="9"/>
      <color indexed="9"/>
      <name val="ＭＳ Ｐゴシック"/>
      <family val="3"/>
      <charset val="128"/>
    </font>
    <font>
      <sz val="8"/>
      <name val="ＭＳ Ｐゴシック"/>
      <family val="3"/>
      <charset val="128"/>
    </font>
    <font>
      <b/>
      <sz val="11"/>
      <name val="ＭＳ Ｐゴシック"/>
      <family val="3"/>
      <charset val="128"/>
    </font>
    <font>
      <b/>
      <sz val="14"/>
      <color rgb="FFCCFFCC"/>
      <name val="ＭＳ Ｐゴシック"/>
      <family val="3"/>
      <charset val="128"/>
    </font>
    <font>
      <sz val="9"/>
      <color rgb="FFFFFF99"/>
      <name val="ＭＳ Ｐゴシック"/>
      <family val="3"/>
      <charset val="128"/>
    </font>
    <font>
      <sz val="12"/>
      <color rgb="FFFFFF99"/>
      <name val="ＭＳ Ｐゴシック"/>
      <family val="3"/>
      <charset val="128"/>
    </font>
    <font>
      <sz val="10"/>
      <name val="ＭＳ 明朝"/>
      <family val="1"/>
      <charset val="128"/>
    </font>
    <font>
      <sz val="8"/>
      <name val="ＭＳ Ｐ明朝"/>
      <family val="1"/>
      <charset val="128"/>
    </font>
    <font>
      <sz val="9"/>
      <name val="ＭＳ Ｐ明朝"/>
      <family val="1"/>
      <charset val="128"/>
    </font>
    <font>
      <i/>
      <u/>
      <sz val="24"/>
      <color indexed="9"/>
      <name val="ＭＳ Ｐゴシック"/>
      <family val="3"/>
      <charset val="128"/>
    </font>
    <font>
      <sz val="14"/>
      <name val="ＭＳ 明朝"/>
      <family val="1"/>
      <charset val="128"/>
    </font>
    <font>
      <sz val="6"/>
      <name val="ＭＳ ゴシック"/>
      <family val="3"/>
      <charset val="128"/>
    </font>
    <font>
      <sz val="10"/>
      <name val="ＭＳ ゴシック"/>
      <family val="3"/>
      <charset val="128"/>
    </font>
    <font>
      <sz val="11"/>
      <color indexed="18"/>
      <name val="ＭＳ Ｐゴシック"/>
      <family val="3"/>
      <charset val="128"/>
    </font>
    <font>
      <sz val="11"/>
      <color rgb="FF003399"/>
      <name val="ＭＳ Ｐゴシック"/>
      <family val="3"/>
      <charset val="128"/>
    </font>
    <font>
      <sz val="10"/>
      <color theme="1"/>
      <name val="ＭＳ Ｐゴシック"/>
      <family val="3"/>
      <charset val="128"/>
    </font>
    <font>
      <sz val="9"/>
      <color indexed="81"/>
      <name val="ＭＳ Ｐゴシック"/>
      <family val="3"/>
      <charset val="128"/>
    </font>
    <font>
      <b/>
      <i/>
      <u/>
      <sz val="14"/>
      <color theme="0"/>
      <name val="ＭＳ Ｐゴシック"/>
      <family val="3"/>
      <charset val="128"/>
    </font>
    <font>
      <sz val="11"/>
      <color rgb="FF333399"/>
      <name val="ＭＳ Ｐゴシック"/>
      <family val="3"/>
      <charset val="128"/>
    </font>
    <font>
      <i/>
      <u/>
      <sz val="16"/>
      <color theme="0"/>
      <name val="ＭＳ Ｐゴシック"/>
      <family val="3"/>
      <charset val="128"/>
    </font>
    <font>
      <sz val="12"/>
      <color theme="1"/>
      <name val="ＭＳ Ｐ明朝"/>
      <family val="1"/>
      <charset val="128"/>
    </font>
    <font>
      <b/>
      <sz val="12"/>
      <color indexed="81"/>
      <name val="ＭＳ Ｐゴシック"/>
      <family val="3"/>
      <charset val="128"/>
    </font>
    <font>
      <b/>
      <sz val="9"/>
      <color indexed="81"/>
      <name val="ＭＳ Ｐゴシック"/>
      <family val="3"/>
      <charset val="128"/>
    </font>
    <font>
      <b/>
      <sz val="16"/>
      <name val="ＭＳ Ｐゴシック"/>
      <family val="3"/>
      <charset val="128"/>
    </font>
    <font>
      <sz val="10"/>
      <color indexed="8"/>
      <name val="Arial"/>
      <family val="2"/>
    </font>
    <font>
      <b/>
      <sz val="12"/>
      <name val="Arial"/>
      <family val="2"/>
    </font>
    <font>
      <sz val="10"/>
      <name val="Arial"/>
      <family val="2"/>
    </font>
    <font>
      <b/>
      <sz val="11"/>
      <name val="Helv"/>
      <family val="2"/>
    </font>
    <font>
      <sz val="11"/>
      <color indexed="62"/>
      <name val="ＭＳ Ｐゴシック"/>
      <family val="3"/>
      <charset val="128"/>
    </font>
    <font>
      <sz val="10.5"/>
      <name val="ＭＳ Ｐゴシック"/>
      <family val="3"/>
      <charset val="128"/>
    </font>
    <font>
      <u/>
      <sz val="10.5"/>
      <name val="ＭＳ Ｐゴシック"/>
      <family val="3"/>
      <charset val="128"/>
    </font>
    <font>
      <sz val="12"/>
      <color theme="1"/>
      <name val="ＭＳ Ｐゴシック"/>
      <family val="3"/>
      <charset val="128"/>
    </font>
    <font>
      <b/>
      <sz val="16"/>
      <color theme="1"/>
      <name val="ＭＳ Ｐゴシック"/>
      <family val="3"/>
      <charset val="128"/>
    </font>
    <font>
      <sz val="16"/>
      <color theme="1"/>
      <name val="ＭＳ Ｐゴシック"/>
      <family val="3"/>
      <charset val="128"/>
    </font>
    <font>
      <sz val="11"/>
      <color theme="1"/>
      <name val="ＭＳ Ｐゴシック"/>
      <family val="3"/>
      <charset val="128"/>
    </font>
    <font>
      <vertAlign val="superscript"/>
      <sz val="10"/>
      <name val="ＭＳ Ｐゴシック"/>
      <family val="3"/>
      <charset val="128"/>
    </font>
    <font>
      <b/>
      <sz val="16"/>
      <name val="ＭＳ ゴシック"/>
      <family val="3"/>
      <charset val="128"/>
    </font>
    <font>
      <sz val="12"/>
      <name val="ＭＳ ゴシック"/>
      <family val="3"/>
      <charset val="128"/>
    </font>
    <font>
      <sz val="9"/>
      <name val="ＭＳ ゴシック"/>
      <family val="3"/>
      <charset val="128"/>
    </font>
    <font>
      <sz val="9.5"/>
      <name val="ＭＳ ゴシック"/>
      <family val="3"/>
      <charset val="128"/>
    </font>
    <font>
      <sz val="10.5"/>
      <name val="ＭＳ ゴシック"/>
      <family val="3"/>
      <charset val="128"/>
    </font>
    <font>
      <sz val="8.5"/>
      <name val="ＭＳ ゴシック"/>
      <family val="3"/>
      <charset val="128"/>
    </font>
    <font>
      <b/>
      <sz val="24"/>
      <name val="ＭＳ Ｐゴシック"/>
      <family val="3"/>
      <charset val="128"/>
    </font>
    <font>
      <sz val="28"/>
      <name val="ＭＳ Ｐゴシック"/>
      <family val="3"/>
      <charset val="128"/>
    </font>
    <font>
      <sz val="11"/>
      <color theme="1"/>
      <name val="ＭＳ Ｐゴシック"/>
      <family val="3"/>
      <charset val="128"/>
      <scheme val="minor"/>
    </font>
    <font>
      <sz val="12"/>
      <color rgb="FFFF0000"/>
      <name val="ＭＳ Ｐゴシック"/>
      <family val="3"/>
      <charset val="128"/>
    </font>
    <font>
      <b/>
      <sz val="11"/>
      <color rgb="FFFF0000"/>
      <name val="ＭＳ Ｐ明朝"/>
      <family val="1"/>
      <charset val="128"/>
    </font>
    <font>
      <b/>
      <sz val="11"/>
      <name val="ＭＳ Ｐ明朝"/>
      <family val="1"/>
      <charset val="128"/>
    </font>
    <font>
      <sz val="14"/>
      <color theme="1"/>
      <name val="ＭＳ Ｐゴシック"/>
      <family val="3"/>
      <charset val="128"/>
    </font>
    <font>
      <b/>
      <sz val="18"/>
      <name val="ＭＳ ゴシック"/>
      <family val="3"/>
      <charset val="128"/>
    </font>
    <font>
      <sz val="6"/>
      <name val="ＭＳ Ｐゴシック"/>
      <family val="2"/>
      <charset val="128"/>
      <scheme val="minor"/>
    </font>
  </fonts>
  <fills count="1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6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rgb="FFFF9999"/>
        <bgColor indexed="64"/>
      </patternFill>
    </fill>
    <fill>
      <patternFill patternType="solid">
        <fgColor rgb="FFFFFF99"/>
        <bgColor indexed="64"/>
      </patternFill>
    </fill>
    <fill>
      <patternFill patternType="solid">
        <fgColor theme="0"/>
        <bgColor indexed="64"/>
      </patternFill>
    </fill>
    <fill>
      <patternFill patternType="solid">
        <fgColor theme="1"/>
        <bgColor indexed="64"/>
      </patternFill>
    </fill>
    <fill>
      <patternFill patternType="solid">
        <fgColor rgb="FFFFE89F"/>
        <bgColor indexed="64"/>
      </patternFill>
    </fill>
    <fill>
      <patternFill patternType="solid">
        <fgColor rgb="FFFFFF66"/>
        <bgColor indexed="64"/>
      </patternFill>
    </fill>
    <fill>
      <patternFill patternType="solid">
        <fgColor indexed="41"/>
        <bgColor indexed="64"/>
      </patternFill>
    </fill>
  </fills>
  <borders count="164">
    <border>
      <left/>
      <right/>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53"/>
      </left>
      <right style="thick">
        <color indexed="53"/>
      </right>
      <top style="thick">
        <color indexed="53"/>
      </top>
      <bottom style="thick">
        <color indexed="53"/>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18"/>
      </left>
      <right style="medium">
        <color indexed="18"/>
      </right>
      <top style="medium">
        <color indexed="18"/>
      </top>
      <bottom style="medium">
        <color indexed="18"/>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dotted">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top style="medium">
        <color indexed="64"/>
      </top>
      <bottom style="thin">
        <color indexed="64"/>
      </bottom>
      <diagonal style="thin">
        <color indexed="64"/>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auto="1"/>
      </top>
      <bottom/>
      <diagonal/>
    </border>
    <border>
      <left/>
      <right style="medium">
        <color auto="1"/>
      </right>
      <top style="medium">
        <color auto="1"/>
      </top>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rgb="FF00B0F0"/>
      </left>
      <right style="thick">
        <color rgb="FF00B0F0"/>
      </right>
      <top style="thick">
        <color rgb="FF00B0F0"/>
      </top>
      <bottom style="thick">
        <color rgb="FF00B0F0"/>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hair">
        <color indexed="64"/>
      </bottom>
      <diagonal/>
    </border>
    <border>
      <left/>
      <right/>
      <top/>
      <bottom style="hair">
        <color auto="1"/>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s>
  <cellStyleXfs count="49">
    <xf numFmtId="0" fontId="0" fillId="0" borderId="0">
      <alignment vertical="center"/>
    </xf>
    <xf numFmtId="0" fontId="49"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0" fontId="5" fillId="0" borderId="0"/>
    <xf numFmtId="0" fontId="5" fillId="0" borderId="0"/>
    <xf numFmtId="0" fontId="5"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alignment vertical="center"/>
    </xf>
    <xf numFmtId="6" fontId="33" fillId="0" borderId="0" applyFont="0" applyFill="0" applyBorder="0" applyAlignment="0" applyProtection="0">
      <alignment vertical="center"/>
    </xf>
    <xf numFmtId="0" fontId="5" fillId="0" borderId="0"/>
    <xf numFmtId="0" fontId="5" fillId="0" borderId="0"/>
    <xf numFmtId="0" fontId="21" fillId="0" borderId="0" applyNumberFormat="0" applyFill="0" applyBorder="0" applyAlignment="0" applyProtection="0">
      <alignment vertical="top"/>
      <protection locked="0"/>
    </xf>
    <xf numFmtId="0" fontId="29" fillId="0" borderId="0"/>
    <xf numFmtId="183" fontId="58" fillId="0" borderId="0" applyFill="0" applyBorder="0" applyAlignment="0"/>
    <xf numFmtId="0" fontId="59" fillId="0" borderId="91" applyNumberFormat="0" applyAlignment="0" applyProtection="0">
      <alignment horizontal="left" vertical="center"/>
    </xf>
    <xf numFmtId="0" fontId="59" fillId="0" borderId="33">
      <alignment horizontal="left" vertical="center"/>
    </xf>
    <xf numFmtId="0" fontId="60" fillId="0" borderId="0"/>
    <xf numFmtId="0" fontId="61" fillId="0" borderId="0"/>
    <xf numFmtId="38" fontId="5" fillId="0" borderId="0" applyFont="0" applyFill="0" applyBorder="0" applyAlignment="0" applyProtection="0"/>
    <xf numFmtId="0" fontId="4" fillId="0" borderId="0">
      <alignment vertical="center"/>
    </xf>
    <xf numFmtId="0" fontId="5" fillId="0" borderId="0"/>
    <xf numFmtId="0" fontId="5" fillId="0" borderId="0"/>
    <xf numFmtId="0" fontId="44" fillId="0" borderId="0"/>
    <xf numFmtId="0" fontId="3" fillId="0" borderId="0">
      <alignment vertical="center"/>
    </xf>
    <xf numFmtId="0" fontId="78" fillId="0" borderId="0">
      <alignment vertical="center"/>
    </xf>
    <xf numFmtId="0" fontId="2" fillId="0" borderId="0">
      <alignment vertical="center"/>
    </xf>
    <xf numFmtId="0" fontId="2" fillId="0" borderId="0">
      <alignment vertical="center"/>
    </xf>
    <xf numFmtId="0" fontId="49" fillId="0" borderId="0" applyNumberFormat="0" applyFill="0" applyBorder="0" applyAlignment="0" applyProtection="0">
      <alignment vertical="top"/>
      <protection locked="0"/>
    </xf>
    <xf numFmtId="0" fontId="5" fillId="0" borderId="0"/>
    <xf numFmtId="0" fontId="5"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8" fillId="0" borderId="0">
      <alignment vertical="center"/>
    </xf>
    <xf numFmtId="0" fontId="5" fillId="0" borderId="0">
      <alignment vertical="center"/>
    </xf>
  </cellStyleXfs>
  <cellXfs count="2549">
    <xf numFmtId="0" fontId="0" fillId="0" borderId="0" xfId="0">
      <alignment vertical="center"/>
    </xf>
    <xf numFmtId="0" fontId="5" fillId="0" borderId="0" xfId="12" applyAlignment="1">
      <alignment vertical="center"/>
    </xf>
    <xf numFmtId="0" fontId="5" fillId="0" borderId="0" xfId="7" applyAlignment="1">
      <alignment vertical="center"/>
    </xf>
    <xf numFmtId="0" fontId="5" fillId="0" borderId="0" xfId="8" applyAlignment="1">
      <alignment horizontal="center" vertical="center"/>
    </xf>
    <xf numFmtId="0" fontId="5" fillId="0" borderId="0" xfId="4" applyAlignment="1">
      <alignment vertical="center"/>
    </xf>
    <xf numFmtId="0" fontId="5" fillId="0" borderId="0" xfId="4" applyBorder="1" applyAlignment="1">
      <alignment vertical="center"/>
    </xf>
    <xf numFmtId="0" fontId="5" fillId="0" borderId="0" xfId="4" applyBorder="1" applyAlignment="1">
      <alignment horizontal="center" vertical="center"/>
    </xf>
    <xf numFmtId="38" fontId="0" fillId="0" borderId="0" xfId="2" applyFont="1">
      <alignment vertical="center"/>
    </xf>
    <xf numFmtId="176" fontId="0" fillId="0" borderId="0" xfId="0" applyNumberFormat="1">
      <alignment vertical="center"/>
    </xf>
    <xf numFmtId="0" fontId="5" fillId="0" borderId="0" xfId="9" applyFill="1" applyAlignment="1" applyProtection="1">
      <alignment vertical="center"/>
    </xf>
    <xf numFmtId="0" fontId="5" fillId="0" borderId="0" xfId="9" applyAlignment="1" applyProtection="1">
      <alignment vertical="center"/>
    </xf>
    <xf numFmtId="0" fontId="5" fillId="2" borderId="0" xfId="0" applyFont="1" applyFill="1">
      <alignment vertical="center"/>
    </xf>
    <xf numFmtId="0" fontId="14" fillId="2" borderId="0" xfId="0" applyFont="1" applyFill="1">
      <alignment vertical="center"/>
    </xf>
    <xf numFmtId="0" fontId="15" fillId="2" borderId="0" xfId="0" applyFont="1" applyFill="1">
      <alignment vertical="center"/>
    </xf>
    <xf numFmtId="38" fontId="15" fillId="2" borderId="0" xfId="2" applyFont="1" applyFill="1" applyAlignment="1">
      <alignment vertical="center"/>
    </xf>
    <xf numFmtId="38" fontId="17" fillId="3" borderId="10" xfId="2" applyFont="1" applyFill="1" applyBorder="1" applyAlignment="1">
      <alignment horizontal="center" vertical="center"/>
    </xf>
    <xf numFmtId="0" fontId="17" fillId="3" borderId="11" xfId="0" applyFont="1" applyFill="1" applyBorder="1" applyAlignment="1">
      <alignment horizontal="center" vertical="center"/>
    </xf>
    <xf numFmtId="0" fontId="16" fillId="3" borderId="10" xfId="0" applyFont="1" applyFill="1" applyBorder="1" applyAlignment="1" applyProtection="1">
      <alignment horizontal="center" vertical="center"/>
      <protection locked="0"/>
    </xf>
    <xf numFmtId="0" fontId="16" fillId="3" borderId="11" xfId="0" applyFont="1" applyFill="1" applyBorder="1" applyAlignment="1" applyProtection="1">
      <alignment horizontal="center" vertical="center"/>
      <protection locked="0"/>
    </xf>
    <xf numFmtId="0" fontId="18" fillId="0" borderId="0" xfId="10" applyFont="1"/>
    <xf numFmtId="0" fontId="18" fillId="0" borderId="0" xfId="10" applyFont="1" applyProtection="1">
      <protection locked="0"/>
    </xf>
    <xf numFmtId="0" fontId="8" fillId="0" borderId="0" xfId="5" applyFont="1" applyAlignment="1" applyProtection="1">
      <alignment vertical="center"/>
    </xf>
    <xf numFmtId="0" fontId="8" fillId="0" borderId="0" xfId="5" applyFont="1" applyBorder="1" applyAlignment="1" applyProtection="1">
      <alignment vertical="center"/>
    </xf>
    <xf numFmtId="0" fontId="8" fillId="0" borderId="0" xfId="5" applyFont="1" applyAlignment="1" applyProtection="1">
      <alignment horizontal="center" vertical="center"/>
    </xf>
    <xf numFmtId="0" fontId="5" fillId="3" borderId="0" xfId="12" applyFill="1" applyAlignment="1">
      <alignment vertical="center"/>
    </xf>
    <xf numFmtId="0" fontId="9" fillId="3" borderId="0" xfId="12" applyFont="1" applyFill="1" applyAlignment="1">
      <alignment horizontal="center" vertical="center"/>
    </xf>
    <xf numFmtId="0" fontId="8" fillId="3" borderId="0" xfId="12" applyFont="1" applyFill="1" applyBorder="1" applyAlignment="1">
      <alignment horizontal="center" vertical="center"/>
    </xf>
    <xf numFmtId="0" fontId="5" fillId="3" borderId="0" xfId="12" applyFont="1" applyFill="1" applyBorder="1" applyAlignment="1">
      <alignment horizontal="center" vertical="center"/>
    </xf>
    <xf numFmtId="0" fontId="5" fillId="3" borderId="0" xfId="12" applyFill="1" applyBorder="1" applyAlignment="1">
      <alignment vertical="center"/>
    </xf>
    <xf numFmtId="0" fontId="10" fillId="3" borderId="0" xfId="0" applyFont="1" applyFill="1">
      <alignment vertical="center"/>
    </xf>
    <xf numFmtId="0" fontId="10" fillId="3" borderId="0" xfId="0" applyFont="1" applyFill="1" applyAlignment="1">
      <alignment horizontal="center" vertical="center"/>
    </xf>
    <xf numFmtId="0" fontId="5" fillId="3" borderId="0" xfId="9" applyFill="1" applyAlignment="1" applyProtection="1">
      <alignment vertical="center"/>
    </xf>
    <xf numFmtId="0" fontId="16" fillId="4" borderId="12"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0" fillId="0" borderId="0" xfId="0" applyAlignment="1">
      <alignment horizontal="center" vertical="center"/>
    </xf>
    <xf numFmtId="0" fontId="24" fillId="5" borderId="15" xfId="1" applyFont="1" applyFill="1" applyBorder="1" applyAlignment="1" applyProtection="1">
      <alignment horizontal="center" vertical="center"/>
    </xf>
    <xf numFmtId="0" fontId="5" fillId="6" borderId="0" xfId="9" applyFill="1" applyAlignment="1" applyProtection="1">
      <alignment vertical="center"/>
    </xf>
    <xf numFmtId="0" fontId="5" fillId="6" borderId="0" xfId="9" applyFill="1" applyBorder="1" applyAlignment="1" applyProtection="1">
      <alignment horizontal="center" vertical="center"/>
    </xf>
    <xf numFmtId="0" fontId="5" fillId="6" borderId="0" xfId="9" applyFill="1" applyBorder="1" applyAlignment="1" applyProtection="1">
      <alignment vertical="center"/>
    </xf>
    <xf numFmtId="0" fontId="5" fillId="6" borderId="0" xfId="9" applyFont="1" applyFill="1" applyAlignment="1" applyProtection="1">
      <alignment vertical="center"/>
    </xf>
    <xf numFmtId="0" fontId="5" fillId="3" borderId="0" xfId="7" applyFill="1" applyAlignment="1">
      <alignment vertical="center"/>
    </xf>
    <xf numFmtId="0" fontId="5" fillId="3" borderId="0" xfId="8" applyFill="1" applyAlignment="1">
      <alignment horizontal="center" vertical="center"/>
    </xf>
    <xf numFmtId="0" fontId="18" fillId="3" borderId="0" xfId="10" applyFont="1" applyFill="1"/>
    <xf numFmtId="0" fontId="5" fillId="3" borderId="0" xfId="4" applyFill="1" applyAlignment="1">
      <alignment vertical="center"/>
    </xf>
    <xf numFmtId="0" fontId="8" fillId="3" borderId="0" xfId="5" applyFont="1" applyFill="1" applyAlignment="1" applyProtection="1">
      <alignment vertical="center"/>
    </xf>
    <xf numFmtId="0" fontId="20" fillId="3" borderId="0" xfId="5" applyFont="1" applyFill="1" applyBorder="1" applyAlignment="1" applyProtection="1">
      <alignment horizontal="center" vertical="top"/>
    </xf>
    <xf numFmtId="0" fontId="8" fillId="3" borderId="0" xfId="5" applyFont="1" applyFill="1" applyBorder="1" applyAlignment="1" applyProtection="1">
      <alignment vertical="center"/>
    </xf>
    <xf numFmtId="0" fontId="10" fillId="3" borderId="0" xfId="5" applyFont="1" applyFill="1" applyAlignment="1" applyProtection="1">
      <alignment horizontal="center" vertical="center"/>
    </xf>
    <xf numFmtId="0" fontId="8" fillId="3" borderId="0" xfId="5" applyFont="1" applyFill="1" applyAlignment="1" applyProtection="1">
      <alignment horizontal="center" vertical="center"/>
    </xf>
    <xf numFmtId="0" fontId="8" fillId="3" borderId="0" xfId="5" applyFont="1" applyFill="1" applyAlignment="1" applyProtection="1">
      <alignment horizontal="left" vertical="top"/>
    </xf>
    <xf numFmtId="0" fontId="8" fillId="3" borderId="0" xfId="5" applyFont="1" applyFill="1" applyAlignment="1" applyProtection="1">
      <alignment horizontal="center"/>
    </xf>
    <xf numFmtId="0" fontId="16" fillId="3" borderId="16" xfId="0" applyFont="1" applyFill="1" applyBorder="1" applyAlignment="1" applyProtection="1">
      <alignment horizontal="center" vertical="center"/>
      <protection locked="0"/>
    </xf>
    <xf numFmtId="38" fontId="17" fillId="3" borderId="17" xfId="2" applyFont="1" applyFill="1" applyBorder="1" applyAlignment="1">
      <alignment horizontal="center" vertical="center"/>
    </xf>
    <xf numFmtId="0" fontId="17" fillId="3" borderId="18"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16" xfId="0" applyFont="1" applyFill="1" applyBorder="1" applyAlignment="1">
      <alignment horizontal="center" vertical="center"/>
    </xf>
    <xf numFmtId="0" fontId="16" fillId="3" borderId="20"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38" fontId="17" fillId="3" borderId="22" xfId="2" applyFont="1" applyFill="1" applyBorder="1" applyAlignment="1">
      <alignment horizontal="center" vertical="center"/>
    </xf>
    <xf numFmtId="0" fontId="17" fillId="3" borderId="23" xfId="0" applyFont="1" applyFill="1" applyBorder="1" applyAlignment="1">
      <alignment horizontal="center" vertical="center"/>
    </xf>
    <xf numFmtId="0" fontId="17" fillId="3" borderId="24" xfId="0" applyFont="1" applyFill="1" applyBorder="1" applyAlignment="1">
      <alignment horizontal="center" vertical="center"/>
    </xf>
    <xf numFmtId="0" fontId="16" fillId="4" borderId="25" xfId="0" applyFont="1" applyFill="1" applyBorder="1" applyAlignment="1">
      <alignment horizontal="center" vertical="center"/>
    </xf>
    <xf numFmtId="0" fontId="16" fillId="3" borderId="26" xfId="0" applyFont="1" applyFill="1" applyBorder="1" applyAlignment="1" applyProtection="1">
      <alignment horizontal="center" vertical="center"/>
      <protection locked="0"/>
    </xf>
    <xf numFmtId="0" fontId="17" fillId="3" borderId="16" xfId="0" applyFont="1" applyFill="1" applyBorder="1" applyProtection="1">
      <alignment vertical="center"/>
      <protection locked="0"/>
    </xf>
    <xf numFmtId="0" fontId="22" fillId="2" borderId="0" xfId="1" applyFont="1" applyFill="1" applyBorder="1" applyAlignment="1" applyProtection="1">
      <alignment horizontal="center" vertical="center"/>
    </xf>
    <xf numFmtId="0" fontId="24" fillId="7" borderId="15" xfId="1" applyFont="1" applyFill="1" applyBorder="1" applyAlignment="1" applyProtection="1">
      <alignment horizontal="center" vertical="center"/>
    </xf>
    <xf numFmtId="0" fontId="0" fillId="0" borderId="0" xfId="0" applyAlignment="1">
      <alignment horizontal="left" vertical="center" indent="1"/>
    </xf>
    <xf numFmtId="176" fontId="0" fillId="0" borderId="0" xfId="0" applyNumberFormat="1" applyAlignment="1">
      <alignment horizontal="left" vertical="center" indent="1"/>
    </xf>
    <xf numFmtId="0" fontId="18" fillId="0" borderId="0" xfId="3" applyFont="1" applyBorder="1"/>
    <xf numFmtId="0" fontId="25" fillId="0" borderId="0" xfId="3" applyFont="1" applyBorder="1"/>
    <xf numFmtId="0" fontId="25" fillId="0" borderId="0" xfId="3" applyFont="1" applyAlignment="1">
      <alignment vertical="center"/>
    </xf>
    <xf numFmtId="58" fontId="18" fillId="0" borderId="0" xfId="3" applyNumberFormat="1" applyFont="1" applyAlignment="1">
      <alignment vertical="center"/>
    </xf>
    <xf numFmtId="0" fontId="5" fillId="0" borderId="0" xfId="12" applyBorder="1" applyAlignment="1">
      <alignment horizontal="center" vertical="center" shrinkToFit="1"/>
    </xf>
    <xf numFmtId="0" fontId="20" fillId="0" borderId="0" xfId="13" applyFont="1" applyAlignment="1">
      <alignment vertical="center"/>
    </xf>
    <xf numFmtId="0" fontId="20" fillId="3" borderId="0" xfId="13" applyFont="1" applyFill="1" applyAlignment="1">
      <alignment vertical="center"/>
    </xf>
    <xf numFmtId="0" fontId="5" fillId="0" borderId="0" xfId="12" applyAlignment="1">
      <alignment vertical="center" shrinkToFit="1"/>
    </xf>
    <xf numFmtId="0" fontId="5" fillId="0" borderId="0" xfId="12" applyBorder="1" applyAlignment="1">
      <alignment vertical="center" shrinkToFit="1"/>
    </xf>
    <xf numFmtId="0" fontId="10" fillId="0" borderId="0" xfId="12" applyFont="1" applyAlignment="1">
      <alignment horizontal="left" vertical="center" shrinkToFit="1"/>
    </xf>
    <xf numFmtId="0" fontId="14" fillId="3" borderId="0" xfId="10" applyFont="1" applyFill="1" applyBorder="1" applyAlignment="1">
      <alignment horizontal="center" vertical="center"/>
    </xf>
    <xf numFmtId="0" fontId="27" fillId="0" borderId="0" xfId="10" applyFont="1" applyBorder="1" applyAlignment="1">
      <alignment vertical="center"/>
    </xf>
    <xf numFmtId="0" fontId="27" fillId="3" borderId="0" xfId="10" applyFont="1" applyFill="1" applyBorder="1" applyAlignment="1">
      <alignment vertical="center"/>
    </xf>
    <xf numFmtId="0" fontId="28" fillId="3" borderId="0" xfId="10" applyFont="1" applyFill="1" applyBorder="1" applyAlignment="1">
      <alignment vertical="center"/>
    </xf>
    <xf numFmtId="0" fontId="28" fillId="3" borderId="0" xfId="10" applyFont="1" applyFill="1" applyBorder="1" applyAlignment="1">
      <alignment horizontal="center" vertical="center"/>
    </xf>
    <xf numFmtId="0" fontId="28" fillId="0" borderId="0" xfId="10" applyFont="1"/>
    <xf numFmtId="0" fontId="28" fillId="3" borderId="0" xfId="10" applyFont="1" applyFill="1"/>
    <xf numFmtId="0" fontId="14" fillId="0" borderId="0" xfId="10" applyFont="1"/>
    <xf numFmtId="0" fontId="14" fillId="3" borderId="0" xfId="10" applyFont="1" applyFill="1"/>
    <xf numFmtId="0" fontId="14" fillId="0" borderId="0" xfId="10" applyFont="1" applyBorder="1"/>
    <xf numFmtId="0" fontId="31" fillId="0" borderId="0" xfId="6" applyFont="1"/>
    <xf numFmtId="0" fontId="32" fillId="0" borderId="0" xfId="6" applyFont="1"/>
    <xf numFmtId="0" fontId="29" fillId="0" borderId="0" xfId="6"/>
    <xf numFmtId="0" fontId="29" fillId="3" borderId="0" xfId="6" applyFill="1"/>
    <xf numFmtId="0" fontId="31" fillId="3" borderId="0" xfId="6" applyFont="1" applyFill="1"/>
    <xf numFmtId="0" fontId="32" fillId="3" borderId="0" xfId="6" applyFont="1" applyFill="1"/>
    <xf numFmtId="0" fontId="5" fillId="3" borderId="0" xfId="6" applyFont="1" applyFill="1"/>
    <xf numFmtId="0" fontId="8" fillId="0" borderId="0" xfId="6" applyFont="1"/>
    <xf numFmtId="0" fontId="8" fillId="3" borderId="0" xfId="6" applyFont="1" applyFill="1"/>
    <xf numFmtId="0" fontId="14" fillId="0" borderId="0" xfId="6" applyFont="1"/>
    <xf numFmtId="0" fontId="5" fillId="0" borderId="0" xfId="4" applyFont="1" applyBorder="1" applyAlignment="1">
      <alignment vertical="center"/>
    </xf>
    <xf numFmtId="0" fontId="5" fillId="0" borderId="0" xfId="12" applyFont="1" applyBorder="1" applyAlignment="1">
      <alignment vertical="center" shrinkToFit="1"/>
    </xf>
    <xf numFmtId="0" fontId="5" fillId="0" borderId="0" xfId="12" applyFont="1" applyBorder="1" applyAlignment="1" applyProtection="1">
      <alignment vertical="center" shrinkToFit="1"/>
      <protection locked="0"/>
    </xf>
    <xf numFmtId="0" fontId="5" fillId="0" borderId="0" xfId="12" applyFont="1" applyBorder="1" applyAlignment="1">
      <alignment horizontal="right" vertical="center" shrinkToFit="1"/>
    </xf>
    <xf numFmtId="0" fontId="5" fillId="0" borderId="0" xfId="4" applyAlignment="1" applyProtection="1">
      <alignment vertical="center"/>
    </xf>
    <xf numFmtId="0" fontId="5" fillId="0" borderId="0" xfId="4" applyFont="1" applyBorder="1" applyAlignment="1" applyProtection="1">
      <alignment vertical="center"/>
    </xf>
    <xf numFmtId="0" fontId="5" fillId="0" borderId="0" xfId="4" applyFont="1" applyAlignment="1" applyProtection="1">
      <alignment vertical="center"/>
    </xf>
    <xf numFmtId="0" fontId="5" fillId="0" borderId="0" xfId="4" applyFont="1" applyBorder="1" applyAlignment="1" applyProtection="1">
      <alignment vertical="center" shrinkToFit="1"/>
    </xf>
    <xf numFmtId="49" fontId="5" fillId="0" borderId="0" xfId="4" applyNumberFormat="1" applyFont="1" applyBorder="1" applyAlignment="1" applyProtection="1">
      <alignment vertical="center" wrapText="1"/>
    </xf>
    <xf numFmtId="0" fontId="5" fillId="0" borderId="0" xfId="4" applyFont="1" applyBorder="1" applyAlignment="1" applyProtection="1">
      <alignment vertical="center" shrinkToFit="1"/>
      <protection locked="0"/>
    </xf>
    <xf numFmtId="0" fontId="7" fillId="0" borderId="0" xfId="4" applyFont="1" applyFill="1" applyAlignment="1" applyProtection="1">
      <alignment vertical="center"/>
    </xf>
    <xf numFmtId="0" fontId="7" fillId="0" borderId="0" xfId="0" applyFont="1" applyProtection="1">
      <alignment vertical="center"/>
    </xf>
    <xf numFmtId="0" fontId="7" fillId="0" borderId="0" xfId="0" applyFont="1" applyBorder="1" applyProtection="1">
      <alignment vertical="center"/>
    </xf>
    <xf numFmtId="0" fontId="7" fillId="0" borderId="41" xfId="0" applyFont="1" applyBorder="1" applyAlignment="1" applyProtection="1">
      <alignment horizontal="center" vertical="center"/>
    </xf>
    <xf numFmtId="0" fontId="7" fillId="0" borderId="31" xfId="0" applyFont="1" applyBorder="1" applyProtection="1">
      <alignment vertical="center"/>
    </xf>
    <xf numFmtId="0" fontId="7" fillId="0" borderId="29" xfId="0" applyFont="1" applyBorder="1" applyProtection="1">
      <alignment vertical="center"/>
    </xf>
    <xf numFmtId="0" fontId="7" fillId="0" borderId="42" xfId="0" applyFont="1" applyBorder="1" applyAlignment="1" applyProtection="1">
      <alignment horizontal="center" vertical="center"/>
    </xf>
    <xf numFmtId="0" fontId="7" fillId="0" borderId="27" xfId="0" applyFont="1" applyBorder="1" applyProtection="1">
      <alignment vertical="center"/>
    </xf>
    <xf numFmtId="0" fontId="7" fillId="0" borderId="43" xfId="0" applyFont="1" applyBorder="1" applyProtection="1">
      <alignment vertical="center"/>
    </xf>
    <xf numFmtId="0" fontId="7" fillId="0" borderId="0" xfId="0" applyFont="1" applyBorder="1" applyAlignment="1" applyProtection="1">
      <alignment vertical="center"/>
    </xf>
    <xf numFmtId="0" fontId="7" fillId="0" borderId="44" xfId="0" applyFont="1" applyBorder="1" applyProtection="1">
      <alignment vertical="center"/>
    </xf>
    <xf numFmtId="0" fontId="7" fillId="0" borderId="45" xfId="0" applyFont="1" applyBorder="1" applyProtection="1">
      <alignment vertical="center"/>
    </xf>
    <xf numFmtId="0" fontId="7" fillId="0" borderId="46" xfId="0" applyFont="1" applyBorder="1" applyProtection="1">
      <alignment vertical="center"/>
    </xf>
    <xf numFmtId="0" fontId="7" fillId="0" borderId="47" xfId="0" applyFont="1" applyBorder="1" applyProtection="1">
      <alignment vertical="center"/>
    </xf>
    <xf numFmtId="0" fontId="7" fillId="0" borderId="48" xfId="0" applyFont="1" applyBorder="1" applyProtection="1">
      <alignment vertical="center"/>
    </xf>
    <xf numFmtId="0" fontId="7" fillId="0" borderId="49" xfId="0" applyFont="1" applyBorder="1" applyProtection="1">
      <alignment vertical="center"/>
    </xf>
    <xf numFmtId="0" fontId="7" fillId="0" borderId="22" xfId="0" applyFont="1" applyBorder="1" applyProtection="1">
      <alignment vertical="center"/>
    </xf>
    <xf numFmtId="0" fontId="7" fillId="0" borderId="50" xfId="0" applyFont="1" applyBorder="1" applyProtection="1">
      <alignment vertical="center"/>
    </xf>
    <xf numFmtId="0" fontId="7" fillId="0" borderId="51" xfId="0" applyFont="1" applyBorder="1" applyProtection="1">
      <alignment vertical="center"/>
    </xf>
    <xf numFmtId="49" fontId="5" fillId="0" borderId="0" xfId="0" applyNumberFormat="1" applyFont="1" applyFill="1" applyBorder="1" applyAlignment="1" applyProtection="1">
      <alignment horizontal="center" vertical="center"/>
    </xf>
    <xf numFmtId="0" fontId="7" fillId="0" borderId="0" xfId="0" applyFont="1" applyFill="1" applyProtection="1">
      <alignment vertical="center"/>
    </xf>
    <xf numFmtId="0" fontId="5" fillId="0" borderId="0" xfId="0" applyFont="1" applyFill="1" applyProtection="1">
      <alignment vertical="center"/>
    </xf>
    <xf numFmtId="0" fontId="20" fillId="0" borderId="11" xfId="13" applyFont="1" applyBorder="1" applyAlignment="1">
      <alignment horizontal="center" vertical="center"/>
    </xf>
    <xf numFmtId="0" fontId="16" fillId="4" borderId="52" xfId="0" applyFont="1" applyFill="1" applyBorder="1" applyAlignment="1">
      <alignment horizontal="center" vertical="center"/>
    </xf>
    <xf numFmtId="0" fontId="12" fillId="3" borderId="0" xfId="0" applyFont="1" applyFill="1">
      <alignment vertical="center"/>
    </xf>
    <xf numFmtId="0" fontId="20" fillId="0" borderId="18" xfId="13" applyFont="1" applyBorder="1" applyAlignment="1">
      <alignment horizontal="center" vertical="center"/>
    </xf>
    <xf numFmtId="0" fontId="20" fillId="0" borderId="11" xfId="13" applyFont="1" applyBorder="1" applyAlignment="1">
      <alignment horizontal="center" vertical="center" shrinkToFit="1"/>
    </xf>
    <xf numFmtId="0" fontId="20" fillId="3" borderId="0" xfId="13" applyFont="1" applyFill="1" applyAlignment="1">
      <alignment horizontal="center" vertical="center"/>
    </xf>
    <xf numFmtId="0" fontId="20" fillId="0" borderId="0" xfId="13" applyFont="1" applyAlignment="1">
      <alignment horizontal="center" vertical="center"/>
    </xf>
    <xf numFmtId="0" fontId="7" fillId="0" borderId="11" xfId="0" applyFont="1" applyBorder="1" applyAlignment="1" applyProtection="1">
      <alignment horizontal="center" vertical="center"/>
      <protection locked="0"/>
    </xf>
    <xf numFmtId="0" fontId="20" fillId="3" borderId="0" xfId="13" applyFont="1" applyFill="1" applyAlignment="1">
      <alignment vertical="center" textRotation="255"/>
    </xf>
    <xf numFmtId="0" fontId="20" fillId="0" borderId="0" xfId="13" applyFont="1" applyAlignment="1">
      <alignment vertical="center" textRotation="255"/>
    </xf>
    <xf numFmtId="0" fontId="7" fillId="0" borderId="11" xfId="0" applyFont="1" applyBorder="1" applyAlignment="1" applyProtection="1">
      <alignment vertical="center" textRotation="255"/>
      <protection locked="0"/>
    </xf>
    <xf numFmtId="0" fontId="20" fillId="0" borderId="11"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protection locked="0"/>
    </xf>
    <xf numFmtId="0" fontId="20" fillId="0" borderId="11" xfId="0" applyFont="1" applyBorder="1" applyAlignment="1" applyProtection="1">
      <alignment vertical="center"/>
      <protection locked="0"/>
    </xf>
    <xf numFmtId="0" fontId="20" fillId="0" borderId="11" xfId="13"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20" fillId="0" borderId="0" xfId="13" applyFont="1" applyFill="1" applyAlignment="1">
      <alignment vertical="center"/>
    </xf>
    <xf numFmtId="0" fontId="20" fillId="0" borderId="20" xfId="13" applyFont="1" applyBorder="1" applyAlignment="1" applyProtection="1">
      <alignment horizontal="center" vertical="center" wrapText="1"/>
      <protection locked="0"/>
    </xf>
    <xf numFmtId="0" fontId="7" fillId="0" borderId="53" xfId="13" applyFont="1" applyBorder="1" applyAlignment="1" applyProtection="1">
      <alignment vertical="center" textRotation="255"/>
      <protection locked="0"/>
    </xf>
    <xf numFmtId="0" fontId="7" fillId="0" borderId="16" xfId="0" applyFont="1" applyBorder="1" applyAlignment="1" applyProtection="1">
      <alignment horizontal="center" vertical="center"/>
      <protection locked="0"/>
    </xf>
    <xf numFmtId="0" fontId="7" fillId="0" borderId="54" xfId="13" applyFont="1" applyBorder="1" applyAlignment="1" applyProtection="1">
      <alignment vertical="center" textRotation="255"/>
      <protection locked="0"/>
    </xf>
    <xf numFmtId="0" fontId="7" fillId="0" borderId="20" xfId="0" applyFont="1" applyBorder="1" applyAlignment="1" applyProtection="1">
      <alignment vertical="center" textRotation="255"/>
      <protection locked="0"/>
    </xf>
    <xf numFmtId="0" fontId="7" fillId="0" borderId="20" xfId="0" applyFont="1" applyBorder="1" applyAlignment="1" applyProtection="1">
      <alignment horizontal="center" vertical="center" wrapText="1"/>
      <protection locked="0"/>
    </xf>
    <xf numFmtId="0" fontId="20" fillId="0" borderId="20" xfId="0" applyFont="1" applyBorder="1" applyAlignment="1" applyProtection="1">
      <alignment horizontal="center" vertical="center"/>
      <protection locked="0"/>
    </xf>
    <xf numFmtId="0" fontId="20" fillId="0" borderId="20" xfId="0" applyFont="1" applyBorder="1" applyAlignment="1" applyProtection="1">
      <alignment vertical="center"/>
      <protection locked="0"/>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20" fillId="0" borderId="53" xfId="13" applyFont="1" applyBorder="1" applyAlignment="1" applyProtection="1">
      <alignment vertical="center" textRotation="255"/>
      <protection locked="0"/>
    </xf>
    <xf numFmtId="0" fontId="20" fillId="0" borderId="11" xfId="13" applyFont="1" applyBorder="1" applyAlignment="1" applyProtection="1">
      <alignment vertical="center" textRotation="255"/>
      <protection locked="0"/>
    </xf>
    <xf numFmtId="0" fontId="20" fillId="0" borderId="11" xfId="13" applyFont="1" applyBorder="1" applyAlignment="1" applyProtection="1">
      <alignment horizontal="center" vertical="center"/>
      <protection locked="0"/>
    </xf>
    <xf numFmtId="180" fontId="20" fillId="0" borderId="11" xfId="13" applyNumberFormat="1" applyFont="1" applyBorder="1" applyAlignment="1" applyProtection="1">
      <alignment vertical="center" shrinkToFit="1"/>
      <protection locked="0"/>
    </xf>
    <xf numFmtId="0" fontId="20" fillId="0" borderId="11" xfId="13" applyFont="1" applyBorder="1" applyAlignment="1" applyProtection="1">
      <alignment vertical="center"/>
      <protection locked="0"/>
    </xf>
    <xf numFmtId="0" fontId="20" fillId="0" borderId="16" xfId="13" applyFont="1" applyBorder="1" applyAlignment="1" applyProtection="1">
      <alignment vertical="center" wrapText="1"/>
      <protection locked="0"/>
    </xf>
    <xf numFmtId="0" fontId="20" fillId="0" borderId="54" xfId="13" applyFont="1" applyBorder="1" applyAlignment="1" applyProtection="1">
      <alignment vertical="center" textRotation="255"/>
      <protection locked="0"/>
    </xf>
    <xf numFmtId="0" fontId="20" fillId="0" borderId="20" xfId="13" applyFont="1" applyBorder="1" applyAlignment="1" applyProtection="1">
      <alignment vertical="center" textRotation="255"/>
      <protection locked="0"/>
    </xf>
    <xf numFmtId="0" fontId="20" fillId="0" borderId="20" xfId="13" applyFont="1" applyBorder="1" applyAlignment="1" applyProtection="1">
      <alignment horizontal="center" vertical="center"/>
      <protection locked="0"/>
    </xf>
    <xf numFmtId="180" fontId="20" fillId="0" borderId="20" xfId="13" applyNumberFormat="1" applyFont="1" applyBorder="1" applyAlignment="1" applyProtection="1">
      <alignment vertical="center" shrinkToFit="1"/>
      <protection locked="0"/>
    </xf>
    <xf numFmtId="0" fontId="20" fillId="0" borderId="20" xfId="13" applyFont="1" applyBorder="1" applyAlignment="1" applyProtection="1">
      <alignment vertical="center"/>
      <protection locked="0"/>
    </xf>
    <xf numFmtId="0" fontId="20" fillId="0" borderId="21" xfId="13" applyFont="1" applyBorder="1" applyAlignment="1" applyProtection="1">
      <alignment vertical="center" wrapText="1"/>
      <protection locked="0"/>
    </xf>
    <xf numFmtId="0" fontId="16" fillId="3" borderId="25" xfId="0" applyFont="1" applyFill="1" applyBorder="1" applyAlignment="1" applyProtection="1">
      <alignment horizontal="center" vertical="center"/>
      <protection locked="0"/>
    </xf>
    <xf numFmtId="0" fontId="5" fillId="0" borderId="29" xfId="0" applyFont="1" applyFill="1" applyBorder="1" applyAlignment="1" applyProtection="1">
      <alignment vertical="center"/>
    </xf>
    <xf numFmtId="0" fontId="5" fillId="0" borderId="43" xfId="4" applyFont="1" applyBorder="1" applyAlignment="1" applyProtection="1">
      <alignment vertical="center"/>
    </xf>
    <xf numFmtId="0" fontId="0" fillId="0" borderId="0" xfId="0" applyAlignment="1">
      <alignment horizontal="left" vertical="center" indent="2"/>
    </xf>
    <xf numFmtId="0" fontId="5" fillId="0" borderId="0" xfId="0" applyFont="1" applyFill="1" applyAlignment="1">
      <alignment horizontal="left" vertical="center" indent="1"/>
    </xf>
    <xf numFmtId="0" fontId="5" fillId="0" borderId="0" xfId="0" applyFont="1" applyFill="1" applyAlignment="1">
      <alignment horizontal="center" vertical="center"/>
    </xf>
    <xf numFmtId="0" fontId="5" fillId="0" borderId="0" xfId="0" applyFont="1" applyFill="1" applyAlignment="1">
      <alignment horizontal="left" vertical="center" indent="2"/>
    </xf>
    <xf numFmtId="0" fontId="0" fillId="0" borderId="0" xfId="0" applyFill="1">
      <alignment vertical="center"/>
    </xf>
    <xf numFmtId="0" fontId="0" fillId="0" borderId="0" xfId="0" applyFill="1" applyAlignment="1">
      <alignment horizontal="left" vertical="center" indent="1"/>
    </xf>
    <xf numFmtId="0" fontId="0" fillId="0" borderId="0" xfId="0" applyFill="1" applyAlignment="1">
      <alignment horizontal="center" vertical="center"/>
    </xf>
    <xf numFmtId="0" fontId="0" fillId="0" borderId="0" xfId="0" applyFill="1" applyAlignment="1">
      <alignment horizontal="left" vertical="center" indent="2"/>
    </xf>
    <xf numFmtId="0" fontId="20" fillId="0" borderId="0" xfId="13" applyFont="1" applyBorder="1" applyAlignment="1">
      <alignment vertical="center"/>
    </xf>
    <xf numFmtId="0" fontId="20" fillId="3" borderId="0" xfId="13" applyFont="1" applyFill="1" applyBorder="1" applyAlignment="1">
      <alignment vertical="center"/>
    </xf>
    <xf numFmtId="0" fontId="13" fillId="0" borderId="0" xfId="4" applyFont="1" applyBorder="1" applyAlignment="1">
      <alignment horizontal="center" vertical="center"/>
    </xf>
    <xf numFmtId="0" fontId="5" fillId="0" borderId="0" xfId="4" applyFont="1" applyBorder="1" applyAlignment="1" applyProtection="1">
      <alignment horizontal="center" vertical="center"/>
      <protection locked="0"/>
    </xf>
    <xf numFmtId="0" fontId="5" fillId="0" borderId="0" xfId="6" applyFont="1"/>
    <xf numFmtId="0" fontId="5" fillId="0" borderId="0" xfId="5" applyFont="1" applyAlignment="1" applyProtection="1">
      <alignment horizontal="right" vertical="center"/>
    </xf>
    <xf numFmtId="0" fontId="7" fillId="0" borderId="0" xfId="4" applyFont="1" applyFill="1" applyBorder="1" applyAlignment="1" applyProtection="1">
      <alignment vertical="center"/>
    </xf>
    <xf numFmtId="49" fontId="7" fillId="0" borderId="0" xfId="0" applyNumberFormat="1" applyFont="1" applyBorder="1" applyAlignment="1" applyProtection="1">
      <alignment horizontal="left" vertical="center" indent="1"/>
      <protection locked="0"/>
    </xf>
    <xf numFmtId="0" fontId="0" fillId="3" borderId="0" xfId="0" applyFill="1">
      <alignment vertical="center"/>
    </xf>
    <xf numFmtId="0" fontId="5" fillId="3" borderId="0" xfId="7" applyFill="1" applyAlignment="1">
      <alignment horizontal="right" vertical="center"/>
    </xf>
    <xf numFmtId="0" fontId="20" fillId="0" borderId="0" xfId="13" applyFont="1" applyBorder="1" applyAlignment="1">
      <alignment horizontal="center" vertical="center"/>
    </xf>
    <xf numFmtId="0" fontId="20" fillId="0" borderId="0" xfId="13" applyFont="1" applyBorder="1" applyAlignment="1" applyProtection="1">
      <alignment horizontal="distributed" vertical="center" indent="1" shrinkToFit="1"/>
      <protection locked="0"/>
    </xf>
    <xf numFmtId="0" fontId="20" fillId="0" borderId="0" xfId="10" applyFont="1" applyBorder="1" applyAlignment="1">
      <alignment horizontal="center" vertical="center"/>
    </xf>
    <xf numFmtId="0" fontId="34" fillId="0" borderId="0" xfId="13" applyFont="1" applyBorder="1" applyAlignment="1" applyProtection="1">
      <alignment horizontal="center" vertical="center"/>
      <protection locked="0"/>
    </xf>
    <xf numFmtId="0" fontId="20" fillId="0" borderId="0" xfId="13" applyFont="1" applyBorder="1" applyAlignment="1" applyProtection="1">
      <alignment horizontal="center" vertical="center"/>
      <protection locked="0"/>
    </xf>
    <xf numFmtId="0" fontId="20" fillId="0" borderId="0" xfId="13" applyFont="1" applyFill="1" applyBorder="1" applyAlignment="1">
      <alignment horizontal="center" vertical="center"/>
    </xf>
    <xf numFmtId="0" fontId="20" fillId="0" borderId="0" xfId="13" applyFont="1" applyFill="1" applyBorder="1" applyAlignment="1" applyProtection="1">
      <alignment horizontal="center" vertical="center"/>
      <protection locked="0"/>
    </xf>
    <xf numFmtId="0" fontId="20" fillId="0" borderId="0" xfId="13" applyFont="1" applyFill="1" applyBorder="1" applyAlignment="1">
      <alignment vertical="center"/>
    </xf>
    <xf numFmtId="0" fontId="16" fillId="4" borderId="62" xfId="0" applyFont="1" applyFill="1" applyBorder="1" applyAlignment="1">
      <alignment horizontal="center" vertical="center"/>
    </xf>
    <xf numFmtId="0" fontId="5" fillId="6" borderId="0" xfId="9" applyFont="1" applyFill="1" applyBorder="1" applyAlignment="1" applyProtection="1">
      <alignment vertical="center"/>
    </xf>
    <xf numFmtId="0" fontId="35" fillId="0" borderId="0" xfId="5" applyFont="1" applyAlignment="1" applyProtection="1">
      <alignment horizontal="left" vertical="center"/>
    </xf>
    <xf numFmtId="0" fontId="7" fillId="0" borderId="0" xfId="4" applyFont="1" applyFill="1" applyBorder="1" applyAlignment="1" applyProtection="1">
      <alignment vertical="center" shrinkToFit="1"/>
    </xf>
    <xf numFmtId="0" fontId="36" fillId="2" borderId="0" xfId="0" applyFont="1" applyFill="1">
      <alignment vertical="center"/>
    </xf>
    <xf numFmtId="0" fontId="7" fillId="0" borderId="0" xfId="13" applyFont="1" applyFill="1" applyBorder="1" applyAlignment="1" applyProtection="1">
      <alignment vertical="center" textRotation="255"/>
      <protection locked="0"/>
    </xf>
    <xf numFmtId="0" fontId="7" fillId="0" borderId="0" xfId="0" applyFont="1" applyFill="1" applyBorder="1" applyAlignment="1" applyProtection="1">
      <alignment vertical="center" textRotation="255"/>
      <protection locked="0"/>
    </xf>
    <xf numFmtId="0" fontId="7" fillId="0" borderId="0"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8" fillId="0" borderId="0" xfId="5" applyFont="1" applyFill="1" applyBorder="1" applyAlignment="1" applyProtection="1">
      <alignment vertical="center"/>
    </xf>
    <xf numFmtId="0" fontId="20" fillId="0" borderId="0" xfId="4" applyFont="1" applyFill="1" applyBorder="1" applyAlignment="1">
      <alignment vertical="center"/>
    </xf>
    <xf numFmtId="0" fontId="5" fillId="0" borderId="0" xfId="5" applyFont="1" applyFill="1" applyBorder="1" applyAlignment="1" applyProtection="1">
      <alignment vertical="center"/>
    </xf>
    <xf numFmtId="0" fontId="7" fillId="0" borderId="0" xfId="5" applyFont="1" applyFill="1" applyBorder="1" applyAlignment="1" applyProtection="1">
      <alignment vertical="center"/>
    </xf>
    <xf numFmtId="0" fontId="5" fillId="0" borderId="0" xfId="12" applyFill="1" applyBorder="1" applyAlignment="1">
      <alignment vertical="center" shrinkToFit="1"/>
    </xf>
    <xf numFmtId="0" fontId="5" fillId="0" borderId="0" xfId="4" applyFill="1" applyAlignment="1">
      <alignment vertical="center"/>
    </xf>
    <xf numFmtId="0" fontId="5" fillId="0" borderId="0" xfId="4" applyFill="1" applyBorder="1" applyAlignment="1">
      <alignment vertical="center"/>
    </xf>
    <xf numFmtId="0" fontId="11" fillId="0" borderId="0" xfId="4" applyFont="1" applyFill="1" applyBorder="1" applyAlignment="1" applyProtection="1">
      <alignment vertical="center" shrinkToFit="1"/>
      <protection locked="0"/>
    </xf>
    <xf numFmtId="0" fontId="5" fillId="0" borderId="0" xfId="12" applyFill="1" applyBorder="1" applyAlignment="1">
      <alignment vertical="center"/>
    </xf>
    <xf numFmtId="0" fontId="5" fillId="0" borderId="0" xfId="12" applyFill="1" applyAlignment="1">
      <alignment vertical="center"/>
    </xf>
    <xf numFmtId="0" fontId="10" fillId="3" borderId="0" xfId="9" applyFont="1" applyFill="1" applyAlignment="1" applyProtection="1">
      <alignment vertical="center"/>
    </xf>
    <xf numFmtId="0" fontId="10" fillId="0" borderId="0" xfId="9" applyFont="1" applyAlignment="1" applyProtection="1">
      <alignment vertical="center"/>
    </xf>
    <xf numFmtId="0" fontId="7" fillId="0" borderId="0" xfId="13" applyFont="1" applyFill="1" applyBorder="1" applyAlignment="1">
      <alignment vertical="center"/>
    </xf>
    <xf numFmtId="0" fontId="7" fillId="0" borderId="27" xfId="13" applyFont="1" applyFill="1" applyBorder="1" applyAlignment="1">
      <alignment vertical="center"/>
    </xf>
    <xf numFmtId="0" fontId="7" fillId="0" borderId="43" xfId="13" applyFont="1" applyFill="1" applyBorder="1" applyAlignment="1">
      <alignment vertical="center"/>
    </xf>
    <xf numFmtId="0" fontId="7" fillId="0" borderId="27" xfId="13" applyFont="1" applyFill="1" applyBorder="1" applyAlignment="1">
      <alignment horizontal="distributed" vertical="center"/>
    </xf>
    <xf numFmtId="0" fontId="7" fillId="0" borderId="43" xfId="13" applyFont="1" applyFill="1" applyBorder="1" applyAlignment="1">
      <alignment horizontal="distributed" vertical="center"/>
    </xf>
    <xf numFmtId="0" fontId="7" fillId="0" borderId="0" xfId="13" applyFont="1" applyFill="1" applyBorder="1" applyAlignment="1">
      <alignment horizontal="distributed" vertical="center"/>
    </xf>
    <xf numFmtId="0" fontId="7" fillId="0" borderId="0" xfId="13" applyFont="1" applyFill="1" applyBorder="1" applyAlignment="1">
      <alignment vertical="center" shrinkToFit="1"/>
    </xf>
    <xf numFmtId="0" fontId="7" fillId="0" borderId="0" xfId="13" applyFont="1" applyFill="1" applyBorder="1" applyAlignment="1">
      <alignment horizontal="center" vertical="center" shrinkToFit="1"/>
    </xf>
    <xf numFmtId="0" fontId="7" fillId="0" borderId="0" xfId="13" applyFont="1" applyFill="1" applyBorder="1" applyAlignment="1" applyProtection="1">
      <alignment vertical="center" shrinkToFit="1"/>
      <protection locked="0"/>
    </xf>
    <xf numFmtId="0" fontId="8" fillId="0" borderId="0" xfId="12" applyFont="1" applyFill="1" applyBorder="1" applyAlignment="1">
      <alignment vertical="center" shrinkToFit="1"/>
    </xf>
    <xf numFmtId="0" fontId="8" fillId="0" borderId="0" xfId="12" applyNumberFormat="1" applyFont="1" applyFill="1" applyBorder="1" applyAlignment="1">
      <alignment horizontal="left" vertical="center" shrinkToFit="1"/>
    </xf>
    <xf numFmtId="0" fontId="35" fillId="0" borderId="0" xfId="12" applyFont="1" applyFill="1" applyBorder="1" applyAlignment="1">
      <alignment horizontal="left" vertical="center" shrinkToFit="1"/>
    </xf>
    <xf numFmtId="0" fontId="20" fillId="0" borderId="27" xfId="13" applyFont="1" applyFill="1" applyBorder="1" applyAlignment="1">
      <alignment horizontal="center" vertical="center"/>
    </xf>
    <xf numFmtId="0" fontId="20" fillId="0" borderId="2" xfId="13" applyFont="1" applyFill="1" applyBorder="1" applyAlignment="1">
      <alignment vertical="center"/>
    </xf>
    <xf numFmtId="0" fontId="5" fillId="0" borderId="9" xfId="13" applyFont="1" applyFill="1" applyBorder="1" applyAlignment="1">
      <alignment horizontal="center" vertical="center"/>
    </xf>
    <xf numFmtId="0" fontId="5" fillId="0" borderId="65" xfId="13" applyFont="1" applyFill="1" applyBorder="1" applyAlignment="1">
      <alignment horizontal="center" vertical="center"/>
    </xf>
    <xf numFmtId="0" fontId="5" fillId="0" borderId="66" xfId="13" applyFont="1" applyFill="1" applyBorder="1" applyAlignment="1">
      <alignment horizontal="center" vertical="center"/>
    </xf>
    <xf numFmtId="0" fontId="20" fillId="0" borderId="9" xfId="13" applyFont="1" applyFill="1" applyBorder="1" applyAlignment="1">
      <alignment vertical="center"/>
    </xf>
    <xf numFmtId="0" fontId="20" fillId="0" borderId="3" xfId="13" applyFont="1" applyFill="1" applyBorder="1" applyAlignment="1">
      <alignment vertical="center"/>
    </xf>
    <xf numFmtId="0" fontId="20" fillId="0" borderId="4" xfId="13" applyFont="1" applyFill="1" applyBorder="1" applyAlignment="1">
      <alignment vertical="center"/>
    </xf>
    <xf numFmtId="0" fontId="20" fillId="0" borderId="5" xfId="13" applyFont="1" applyFill="1" applyBorder="1" applyAlignment="1">
      <alignment vertical="center"/>
    </xf>
    <xf numFmtId="0" fontId="14" fillId="0" borderId="2" xfId="10" applyFont="1" applyBorder="1" applyAlignment="1">
      <alignment vertical="center"/>
    </xf>
    <xf numFmtId="0" fontId="14" fillId="0" borderId="9" xfId="10" applyFont="1" applyBorder="1" applyAlignment="1">
      <alignment vertical="center"/>
    </xf>
    <xf numFmtId="0" fontId="27" fillId="0" borderId="5" xfId="10" applyFont="1" applyBorder="1" applyAlignment="1">
      <alignment vertical="center"/>
    </xf>
    <xf numFmtId="0" fontId="7" fillId="0" borderId="4" xfId="10" applyFont="1" applyBorder="1" applyAlignment="1" applyProtection="1">
      <alignment vertical="center"/>
      <protection locked="0"/>
    </xf>
    <xf numFmtId="0" fontId="7" fillId="0" borderId="0" xfId="10" applyFont="1" applyBorder="1" applyAlignment="1" applyProtection="1">
      <alignment vertical="center"/>
      <protection locked="0"/>
    </xf>
    <xf numFmtId="0" fontId="7" fillId="0" borderId="6" xfId="10" applyFont="1" applyBorder="1" applyAlignment="1" applyProtection="1">
      <alignment vertical="center"/>
      <protection locked="0"/>
    </xf>
    <xf numFmtId="0" fontId="7" fillId="0" borderId="7" xfId="10" applyFont="1" applyBorder="1" applyAlignment="1" applyProtection="1">
      <alignment vertical="center"/>
      <protection locked="0"/>
    </xf>
    <xf numFmtId="0" fontId="14" fillId="0" borderId="0" xfId="0" applyFont="1" applyFill="1">
      <alignment vertical="center"/>
    </xf>
    <xf numFmtId="0" fontId="14" fillId="3" borderId="0" xfId="6" applyFont="1" applyFill="1"/>
    <xf numFmtId="49" fontId="5" fillId="0" borderId="0" xfId="4" applyNumberFormat="1" applyFont="1" applyBorder="1" applyAlignment="1" applyProtection="1">
      <alignment horizontal="center" vertical="center" shrinkToFit="1"/>
    </xf>
    <xf numFmtId="0" fontId="5" fillId="0" borderId="0" xfId="4" applyFont="1" applyBorder="1" applyAlignment="1" applyProtection="1">
      <alignment horizontal="left" vertical="center" shrinkToFit="1"/>
    </xf>
    <xf numFmtId="0" fontId="5" fillId="3" borderId="0" xfId="11" applyFont="1" applyFill="1" applyAlignment="1" applyProtection="1">
      <alignment vertical="center"/>
    </xf>
    <xf numFmtId="0" fontId="0" fillId="0" borderId="0" xfId="0" applyNumberFormat="1">
      <alignment vertical="center"/>
    </xf>
    <xf numFmtId="0" fontId="0" fillId="0" borderId="0" xfId="5" applyFont="1" applyAlignment="1" applyProtection="1">
      <alignment vertical="center"/>
    </xf>
    <xf numFmtId="0" fontId="20" fillId="0" borderId="0" xfId="5" applyFont="1" applyAlignment="1" applyProtection="1">
      <alignment vertical="center"/>
    </xf>
    <xf numFmtId="0" fontId="16" fillId="4" borderId="76" xfId="0" applyFont="1" applyFill="1" applyBorder="1" applyAlignment="1">
      <alignment horizontal="center" vertical="center"/>
    </xf>
    <xf numFmtId="0" fontId="20" fillId="0" borderId="1" xfId="13" applyFont="1" applyFill="1" applyBorder="1" applyAlignment="1" applyProtection="1">
      <alignment vertical="center"/>
      <protection locked="0"/>
    </xf>
    <xf numFmtId="0" fontId="20" fillId="0" borderId="35" xfId="13" applyFont="1" applyFill="1" applyBorder="1" applyAlignment="1" applyProtection="1">
      <alignment vertical="center"/>
      <protection locked="0"/>
    </xf>
    <xf numFmtId="0" fontId="20" fillId="0" borderId="29" xfId="13" applyFont="1" applyFill="1" applyBorder="1" applyAlignment="1" applyProtection="1">
      <alignment vertical="center"/>
      <protection locked="0"/>
    </xf>
    <xf numFmtId="0" fontId="20" fillId="0" borderId="64" xfId="13" applyFont="1" applyFill="1" applyBorder="1" applyAlignment="1" applyProtection="1">
      <alignment vertical="center"/>
      <protection locked="0"/>
    </xf>
    <xf numFmtId="0" fontId="20" fillId="0" borderId="7" xfId="13" applyFont="1" applyFill="1" applyBorder="1" applyAlignment="1" applyProtection="1">
      <alignment vertical="center"/>
      <protection locked="0"/>
    </xf>
    <xf numFmtId="0" fontId="20" fillId="0" borderId="8" xfId="13" applyFont="1" applyFill="1" applyBorder="1" applyAlignment="1" applyProtection="1">
      <alignment vertical="center"/>
      <protection locked="0"/>
    </xf>
    <xf numFmtId="0" fontId="20" fillId="0" borderId="31" xfId="13" applyFont="1" applyFill="1" applyBorder="1" applyAlignment="1" applyProtection="1">
      <alignment vertical="center"/>
      <protection locked="0"/>
    </xf>
    <xf numFmtId="0" fontId="20" fillId="0" borderId="22" xfId="13" applyFont="1" applyFill="1" applyBorder="1" applyAlignment="1" applyProtection="1">
      <alignment vertical="center"/>
      <protection locked="0"/>
    </xf>
    <xf numFmtId="40" fontId="37" fillId="2" borderId="0" xfId="2" applyNumberFormat="1" applyFont="1" applyFill="1" applyAlignment="1">
      <alignment vertical="center"/>
    </xf>
    <xf numFmtId="0" fontId="20" fillId="0" borderId="1" xfId="13" applyFont="1" applyFill="1" applyBorder="1" applyAlignment="1">
      <alignment horizontal="center" vertical="center"/>
    </xf>
    <xf numFmtId="0" fontId="7" fillId="0" borderId="0" xfId="13" applyFont="1" applyFill="1" applyBorder="1" applyAlignment="1">
      <alignment horizontal="center" vertical="center"/>
    </xf>
    <xf numFmtId="0" fontId="7" fillId="0" borderId="43" xfId="13" applyFont="1" applyFill="1" applyBorder="1" applyAlignment="1">
      <alignment horizontal="center" vertical="center"/>
    </xf>
    <xf numFmtId="0" fontId="7" fillId="0" borderId="27" xfId="13" applyFont="1" applyFill="1" applyBorder="1" applyAlignment="1">
      <alignment horizontal="center" vertical="center"/>
    </xf>
    <xf numFmtId="0" fontId="20" fillId="0" borderId="31" xfId="13" applyFont="1" applyFill="1" applyBorder="1" applyAlignment="1">
      <alignment horizontal="center" vertical="center"/>
    </xf>
    <xf numFmtId="0" fontId="20" fillId="0" borderId="22" xfId="13" applyFont="1" applyFill="1" applyBorder="1" applyAlignment="1">
      <alignment horizontal="center" vertical="center"/>
    </xf>
    <xf numFmtId="0" fontId="20" fillId="0" borderId="67" xfId="13" applyFont="1" applyFill="1" applyBorder="1" applyAlignment="1">
      <alignment horizontal="center" vertical="center"/>
    </xf>
    <xf numFmtId="0" fontId="7" fillId="0" borderId="0" xfId="13" applyFont="1" applyFill="1" applyBorder="1" applyAlignment="1">
      <alignment horizontal="right" vertical="center"/>
    </xf>
    <xf numFmtId="0" fontId="38" fillId="3" borderId="0" xfId="13" applyFont="1" applyFill="1" applyAlignment="1">
      <alignment vertical="center"/>
    </xf>
    <xf numFmtId="0" fontId="39" fillId="3" borderId="0" xfId="5" applyFont="1" applyFill="1" applyAlignment="1" applyProtection="1">
      <alignment vertical="center"/>
    </xf>
    <xf numFmtId="0" fontId="20" fillId="0" borderId="19" xfId="4" applyFont="1" applyFill="1" applyBorder="1" applyAlignment="1">
      <alignment horizontal="center" vertical="center" shrinkToFit="1"/>
    </xf>
    <xf numFmtId="0" fontId="33" fillId="0" borderId="0" xfId="14" applyFont="1" applyAlignment="1">
      <alignment vertical="center"/>
    </xf>
    <xf numFmtId="0" fontId="33" fillId="0" borderId="0" xfId="14" applyFont="1" applyBorder="1" applyAlignment="1">
      <alignment vertical="center"/>
    </xf>
    <xf numFmtId="0" fontId="41" fillId="0" borderId="0" xfId="14" applyFont="1"/>
    <xf numFmtId="0" fontId="19" fillId="0" borderId="0" xfId="14" applyFont="1"/>
    <xf numFmtId="0" fontId="33" fillId="0" borderId="0" xfId="14" applyFont="1" applyFill="1" applyAlignment="1">
      <alignment vertical="center"/>
    </xf>
    <xf numFmtId="0" fontId="33" fillId="10" borderId="0" xfId="14" applyFont="1" applyFill="1" applyAlignment="1">
      <alignment vertical="center"/>
    </xf>
    <xf numFmtId="0" fontId="33" fillId="10" borderId="0" xfId="14" applyFont="1" applyFill="1" applyBorder="1" applyAlignment="1">
      <alignment vertical="center"/>
    </xf>
    <xf numFmtId="0" fontId="33" fillId="11" borderId="0" xfId="14" applyFont="1" applyFill="1" applyAlignment="1">
      <alignment vertical="center"/>
    </xf>
    <xf numFmtId="0" fontId="41" fillId="10" borderId="0" xfId="14" applyFont="1" applyFill="1"/>
    <xf numFmtId="0" fontId="19" fillId="10" borderId="0" xfId="14" applyFont="1" applyFill="1"/>
    <xf numFmtId="0" fontId="19" fillId="10" borderId="0" xfId="14" applyFont="1" applyFill="1" applyAlignment="1">
      <alignment horizontal="center"/>
    </xf>
    <xf numFmtId="0" fontId="29" fillId="10" borderId="0" xfId="14" applyFont="1" applyFill="1" applyAlignment="1">
      <alignment vertical="center"/>
    </xf>
    <xf numFmtId="0" fontId="43" fillId="5" borderId="15" xfId="1" applyFont="1" applyFill="1" applyBorder="1" applyAlignment="1" applyProtection="1">
      <alignment horizontal="center" vertical="center"/>
    </xf>
    <xf numFmtId="0" fontId="40" fillId="10" borderId="0" xfId="15" applyFont="1" applyFill="1" applyBorder="1" applyAlignment="1">
      <alignment horizontal="left" vertical="center"/>
    </xf>
    <xf numFmtId="0" fontId="40" fillId="0" borderId="0" xfId="15" applyFont="1" applyBorder="1" applyAlignment="1">
      <alignment horizontal="left" vertical="center"/>
    </xf>
    <xf numFmtId="0" fontId="7" fillId="0" borderId="92" xfId="0" applyNumberFormat="1" applyFont="1" applyBorder="1" applyAlignment="1" applyProtection="1">
      <alignment vertical="center"/>
      <protection locked="0"/>
    </xf>
    <xf numFmtId="0" fontId="7" fillId="0" borderId="0" xfId="10" applyFont="1" applyBorder="1" applyAlignment="1">
      <alignment horizontal="center" vertical="center"/>
    </xf>
    <xf numFmtId="0" fontId="5" fillId="0" borderId="0" xfId="12" applyFont="1" applyFill="1" applyBorder="1" applyAlignment="1">
      <alignment vertical="center" shrinkToFit="1"/>
    </xf>
    <xf numFmtId="0" fontId="13" fillId="0" borderId="0" xfId="4" applyFont="1" applyBorder="1" applyAlignment="1">
      <alignment horizontal="center" vertical="center"/>
    </xf>
    <xf numFmtId="0" fontId="5" fillId="0" borderId="0" xfId="4" applyFont="1" applyBorder="1" applyAlignment="1" applyProtection="1">
      <alignment horizontal="center" vertical="center"/>
    </xf>
    <xf numFmtId="0" fontId="5" fillId="0" borderId="0" xfId="4" applyFont="1" applyAlignment="1" applyProtection="1">
      <alignment horizontal="left" vertical="center"/>
      <protection locked="0"/>
    </xf>
    <xf numFmtId="0" fontId="13" fillId="0" borderId="0" xfId="4" applyFont="1" applyBorder="1" applyAlignment="1" applyProtection="1">
      <alignment horizontal="center" vertical="center"/>
    </xf>
    <xf numFmtId="49" fontId="33" fillId="0" borderId="0" xfId="4" applyNumberFormat="1" applyFont="1" applyBorder="1" applyAlignment="1" applyProtection="1">
      <alignment horizontal="left" vertical="center" wrapText="1"/>
    </xf>
    <xf numFmtId="0" fontId="7" fillId="0" borderId="0" xfId="10" applyFont="1" applyBorder="1" applyAlignment="1">
      <alignment horizontal="center" vertical="center"/>
    </xf>
    <xf numFmtId="0" fontId="5" fillId="0" borderId="0" xfId="4" applyFont="1" applyBorder="1" applyAlignment="1" applyProtection="1">
      <alignment horizontal="center" vertical="center"/>
    </xf>
    <xf numFmtId="0" fontId="11" fillId="0" borderId="0" xfId="0" applyFont="1" applyAlignment="1" applyProtection="1">
      <alignment horizontal="center" vertical="center"/>
    </xf>
    <xf numFmtId="0" fontId="7" fillId="0" borderId="0" xfId="0" applyFont="1" applyBorder="1" applyAlignment="1" applyProtection="1">
      <alignment horizontal="center" vertical="center"/>
    </xf>
    <xf numFmtId="0" fontId="18" fillId="0" borderId="0" xfId="3" applyFont="1" applyAlignment="1">
      <alignment vertical="center"/>
    </xf>
    <xf numFmtId="0" fontId="25" fillId="0" borderId="0" xfId="3" applyFont="1" applyAlignment="1"/>
    <xf numFmtId="0" fontId="5" fillId="0" borderId="0" xfId="12" applyFont="1" applyBorder="1" applyAlignment="1">
      <alignment horizontal="center" vertical="center" shrinkToFit="1"/>
    </xf>
    <xf numFmtId="0" fontId="5" fillId="0" borderId="0" xfId="4" applyFont="1" applyFill="1" applyBorder="1" applyAlignment="1" applyProtection="1">
      <alignment vertical="center" shrinkToFit="1"/>
    </xf>
    <xf numFmtId="0" fontId="5" fillId="0" borderId="0" xfId="4" applyFont="1" applyFill="1" applyAlignment="1">
      <alignment vertical="center"/>
    </xf>
    <xf numFmtId="0" fontId="5" fillId="0" borderId="0" xfId="4" applyFont="1" applyFill="1" applyBorder="1" applyAlignment="1">
      <alignment vertical="center"/>
    </xf>
    <xf numFmtId="0" fontId="5" fillId="0" borderId="0" xfId="4" applyFont="1" applyFill="1" applyBorder="1" applyAlignment="1" applyProtection="1">
      <alignment vertical="center" shrinkToFit="1"/>
      <protection locked="0"/>
    </xf>
    <xf numFmtId="0" fontId="5" fillId="0" borderId="0" xfId="12" applyFont="1" applyAlignment="1">
      <alignment vertical="center" shrinkToFit="1"/>
    </xf>
    <xf numFmtId="0" fontId="5" fillId="0" borderId="0" xfId="12" applyFont="1" applyAlignment="1">
      <alignment vertical="center"/>
    </xf>
    <xf numFmtId="0" fontId="5" fillId="6" borderId="0" xfId="9" applyFont="1" applyFill="1" applyAlignment="1" applyProtection="1">
      <alignment horizontal="left" vertical="center"/>
    </xf>
    <xf numFmtId="0" fontId="5" fillId="6" borderId="0" xfId="9" applyFont="1" applyFill="1" applyAlignment="1" applyProtection="1">
      <alignment horizontal="right" vertical="center" shrinkToFit="1"/>
    </xf>
    <xf numFmtId="0" fontId="5" fillId="6" borderId="0" xfId="9" applyFont="1" applyFill="1" applyAlignment="1" applyProtection="1">
      <alignment horizontal="center" vertical="center" shrinkToFit="1"/>
    </xf>
    <xf numFmtId="0" fontId="5" fillId="6" borderId="0" xfId="9" applyFont="1" applyFill="1" applyAlignment="1" applyProtection="1">
      <alignment horizontal="left" vertical="center" shrinkToFit="1"/>
    </xf>
    <xf numFmtId="0" fontId="5" fillId="0" borderId="0" xfId="9" applyFont="1" applyFill="1" applyBorder="1" applyAlignment="1" applyProtection="1">
      <alignment vertical="center"/>
      <protection locked="0"/>
    </xf>
    <xf numFmtId="0" fontId="5" fillId="0" borderId="0" xfId="12" applyFont="1" applyBorder="1" applyAlignment="1" applyProtection="1">
      <alignment horizontal="center" vertical="center" shrinkToFit="1"/>
    </xf>
    <xf numFmtId="0" fontId="5" fillId="3" borderId="0" xfId="9" applyFill="1" applyAlignment="1" applyProtection="1"/>
    <xf numFmtId="0" fontId="5" fillId="6" borderId="0" xfId="9" applyFont="1" applyFill="1" applyAlignment="1" applyProtection="1"/>
    <xf numFmtId="0" fontId="5" fillId="0" borderId="0" xfId="9" applyAlignment="1" applyProtection="1"/>
    <xf numFmtId="0" fontId="5" fillId="3" borderId="0" xfId="9" applyFill="1" applyAlignment="1" applyProtection="1">
      <alignment vertical="top"/>
    </xf>
    <xf numFmtId="0" fontId="5" fillId="6" borderId="0" xfId="9" applyFont="1" applyFill="1" applyAlignment="1" applyProtection="1">
      <alignment vertical="top"/>
    </xf>
    <xf numFmtId="0" fontId="5" fillId="0" borderId="0" xfId="9" applyAlignment="1" applyProtection="1">
      <alignment vertical="top"/>
    </xf>
    <xf numFmtId="0" fontId="7" fillId="6" borderId="0" xfId="9" applyFont="1" applyFill="1" applyAlignment="1" applyProtection="1">
      <alignment horizontal="right" vertical="center"/>
    </xf>
    <xf numFmtId="0" fontId="5" fillId="3" borderId="0" xfId="9" applyFill="1" applyBorder="1" applyAlignment="1" applyProtection="1">
      <alignment vertical="center"/>
    </xf>
    <xf numFmtId="0" fontId="5" fillId="0" borderId="0" xfId="9" applyBorder="1" applyAlignment="1" applyProtection="1">
      <alignment vertical="center"/>
    </xf>
    <xf numFmtId="0" fontId="5" fillId="3" borderId="0" xfId="7" applyFill="1" applyAlignment="1"/>
    <xf numFmtId="0" fontId="5" fillId="0" borderId="0" xfId="7" applyAlignment="1"/>
    <xf numFmtId="0" fontId="5" fillId="3" borderId="0" xfId="7" applyFill="1" applyAlignment="1">
      <alignment vertical="top"/>
    </xf>
    <xf numFmtId="0" fontId="5" fillId="0" borderId="0" xfId="7" applyAlignment="1">
      <alignment vertical="top"/>
    </xf>
    <xf numFmtId="0" fontId="32" fillId="3" borderId="0" xfId="6" applyFont="1" applyFill="1" applyAlignment="1">
      <alignment vertical="center"/>
    </xf>
    <xf numFmtId="0" fontId="32" fillId="0" borderId="0" xfId="6" applyFont="1" applyAlignment="1">
      <alignment vertical="center"/>
    </xf>
    <xf numFmtId="0" fontId="18" fillId="3" borderId="0" xfId="10" applyFont="1" applyFill="1" applyAlignment="1"/>
    <xf numFmtId="0" fontId="5" fillId="0" borderId="0" xfId="10" applyFont="1" applyAlignment="1"/>
    <xf numFmtId="0" fontId="14" fillId="0" borderId="0" xfId="10" applyFont="1" applyAlignment="1">
      <alignment horizontal="center"/>
    </xf>
    <xf numFmtId="0" fontId="14" fillId="0" borderId="0" xfId="10" applyFont="1" applyBorder="1" applyAlignment="1"/>
    <xf numFmtId="0" fontId="14" fillId="3" borderId="0" xfId="10" applyFont="1" applyFill="1" applyAlignment="1"/>
    <xf numFmtId="0" fontId="14" fillId="0" borderId="0" xfId="10" applyFont="1" applyAlignment="1" applyProtection="1">
      <alignment horizontal="center"/>
    </xf>
    <xf numFmtId="0" fontId="14" fillId="0" borderId="0" xfId="10" applyFont="1" applyAlignment="1" applyProtection="1"/>
    <xf numFmtId="0" fontId="18" fillId="0" borderId="0" xfId="10" applyFont="1" applyAlignment="1"/>
    <xf numFmtId="0" fontId="18" fillId="0" borderId="0" xfId="10" applyFont="1" applyAlignment="1" applyProtection="1">
      <protection locked="0"/>
    </xf>
    <xf numFmtId="0" fontId="5" fillId="0" borderId="0" xfId="10" applyFont="1" applyBorder="1" applyAlignment="1" applyProtection="1">
      <alignment horizontal="left" vertical="center"/>
      <protection locked="0"/>
    </xf>
    <xf numFmtId="0" fontId="5" fillId="3" borderId="0" xfId="4" applyFill="1" applyAlignment="1"/>
    <xf numFmtId="0" fontId="5" fillId="0" borderId="0" xfId="4" applyAlignment="1"/>
    <xf numFmtId="0" fontId="5" fillId="3" borderId="0" xfId="4" applyFill="1" applyAlignment="1">
      <alignment vertical="top"/>
    </xf>
    <xf numFmtId="0" fontId="5" fillId="0" borderId="0" xfId="4" applyAlignment="1">
      <alignment vertical="top"/>
    </xf>
    <xf numFmtId="0" fontId="5" fillId="0" borderId="0" xfId="4" applyFont="1" applyBorder="1" applyAlignment="1"/>
    <xf numFmtId="0" fontId="5" fillId="0" borderId="0" xfId="4" applyFont="1" applyBorder="1" applyAlignment="1">
      <alignment vertical="top"/>
    </xf>
    <xf numFmtId="0" fontId="0" fillId="0" borderId="0" xfId="4" applyFont="1" applyBorder="1" applyAlignment="1" applyProtection="1">
      <alignment horizontal="center" vertical="center"/>
      <protection locked="0"/>
    </xf>
    <xf numFmtId="0" fontId="7" fillId="0" borderId="0" xfId="4" applyFont="1" applyAlignment="1">
      <alignment vertical="center"/>
    </xf>
    <xf numFmtId="0" fontId="7" fillId="0" borderId="0" xfId="4" applyFont="1" applyAlignment="1" applyProtection="1">
      <alignment vertical="center"/>
    </xf>
    <xf numFmtId="0" fontId="5" fillId="3" borderId="0" xfId="12" applyFill="1" applyAlignment="1"/>
    <xf numFmtId="0" fontId="8" fillId="3" borderId="0" xfId="12" applyFont="1" applyFill="1" applyBorder="1" applyAlignment="1">
      <alignment horizontal="left"/>
    </xf>
    <xf numFmtId="0" fontId="5" fillId="0" borderId="0" xfId="12" applyAlignment="1"/>
    <xf numFmtId="0" fontId="5" fillId="3" borderId="0" xfId="12" applyFill="1" applyAlignment="1">
      <alignment vertical="top"/>
    </xf>
    <xf numFmtId="0" fontId="8" fillId="3" borderId="0" xfId="12" applyFont="1" applyFill="1" applyBorder="1" applyAlignment="1">
      <alignment horizontal="left" vertical="top"/>
    </xf>
    <xf numFmtId="0" fontId="5" fillId="0" borderId="0" xfId="12" applyAlignment="1">
      <alignment vertical="top"/>
    </xf>
    <xf numFmtId="0" fontId="7" fillId="0" borderId="0" xfId="4" applyNumberFormat="1" applyFont="1" applyBorder="1" applyAlignment="1" applyProtection="1">
      <alignment vertical="top"/>
    </xf>
    <xf numFmtId="0" fontId="7" fillId="0" borderId="0" xfId="12" applyFont="1" applyBorder="1" applyAlignment="1">
      <alignment horizontal="left" vertical="center" shrinkToFit="1"/>
    </xf>
    <xf numFmtId="0" fontId="7" fillId="0" borderId="0" xfId="5" applyFont="1" applyAlignment="1" applyProtection="1">
      <alignment horizontal="center" vertical="center"/>
    </xf>
    <xf numFmtId="0" fontId="7" fillId="0" borderId="0" xfId="5" applyFont="1" applyAlignment="1" applyProtection="1">
      <alignment horizontal="left" vertical="center"/>
    </xf>
    <xf numFmtId="0" fontId="7" fillId="0" borderId="0" xfId="5" applyFont="1" applyAlignment="1" applyProtection="1">
      <alignment vertical="center"/>
    </xf>
    <xf numFmtId="0" fontId="7" fillId="0" borderId="0" xfId="4" applyFont="1" applyBorder="1" applyAlignment="1" applyProtection="1">
      <alignment vertical="center"/>
    </xf>
    <xf numFmtId="0" fontId="20" fillId="0" borderId="0" xfId="4" applyFont="1" applyBorder="1" applyAlignment="1" applyProtection="1">
      <alignment horizontal="center" vertical="center"/>
    </xf>
    <xf numFmtId="0" fontId="20" fillId="0" borderId="0" xfId="4" applyFont="1" applyBorder="1" applyAlignment="1" applyProtection="1">
      <alignment horizontal="center" vertical="center" shrinkToFit="1"/>
    </xf>
    <xf numFmtId="0" fontId="0" fillId="3" borderId="0" xfId="0" applyFont="1" applyFill="1">
      <alignment vertical="center"/>
    </xf>
    <xf numFmtId="0" fontId="47" fillId="3" borderId="0" xfId="0" applyFont="1" applyFill="1">
      <alignment vertical="center"/>
    </xf>
    <xf numFmtId="0" fontId="0" fillId="3" borderId="0" xfId="0" applyFont="1" applyFill="1" applyAlignment="1">
      <alignment horizontal="center" vertical="center"/>
    </xf>
    <xf numFmtId="0" fontId="0" fillId="3" borderId="0" xfId="0" applyFont="1" applyFill="1" applyAlignment="1">
      <alignment horizontal="distributed" vertical="center" indent="1"/>
    </xf>
    <xf numFmtId="0" fontId="7" fillId="0" borderId="2" xfId="12" applyFont="1" applyBorder="1" applyAlignment="1">
      <alignment vertical="center" shrinkToFit="1"/>
    </xf>
    <xf numFmtId="0" fontId="7" fillId="0" borderId="9" xfId="12" applyFont="1" applyBorder="1" applyAlignment="1">
      <alignment vertical="center" shrinkToFit="1"/>
    </xf>
    <xf numFmtId="0" fontId="7" fillId="0" borderId="9" xfId="12" applyFont="1" applyBorder="1" applyAlignment="1" applyProtection="1">
      <alignment horizontal="center" vertical="center" shrinkToFit="1"/>
      <protection locked="0"/>
    </xf>
    <xf numFmtId="0" fontId="7" fillId="0" borderId="9" xfId="12" applyFont="1" applyBorder="1" applyAlignment="1">
      <alignment horizontal="center" vertical="center" shrinkToFit="1"/>
    </xf>
    <xf numFmtId="0" fontId="7" fillId="0" borderId="3" xfId="12" applyFont="1" applyBorder="1" applyAlignment="1">
      <alignment horizontal="center" vertical="center" shrinkToFit="1"/>
    </xf>
    <xf numFmtId="0" fontId="7" fillId="0" borderId="4" xfId="12" applyFont="1" applyBorder="1" applyAlignment="1">
      <alignment shrinkToFit="1"/>
    </xf>
    <xf numFmtId="0" fontId="7" fillId="0" borderId="0" xfId="12" applyFont="1" applyBorder="1" applyAlignment="1">
      <alignment shrinkToFit="1"/>
    </xf>
    <xf numFmtId="0" fontId="7" fillId="0" borderId="4" xfId="12" applyFont="1" applyBorder="1" applyAlignment="1">
      <alignment vertical="center" shrinkToFit="1"/>
    </xf>
    <xf numFmtId="0" fontId="7" fillId="0" borderId="0" xfId="12" applyFont="1" applyBorder="1" applyAlignment="1">
      <alignment vertical="center" shrinkToFit="1"/>
    </xf>
    <xf numFmtId="0" fontId="7" fillId="0" borderId="4" xfId="12" applyFont="1" applyBorder="1" applyAlignment="1">
      <alignment vertical="top" shrinkToFit="1"/>
    </xf>
    <xf numFmtId="0" fontId="7" fillId="0" borderId="0" xfId="12" applyFont="1" applyBorder="1" applyAlignment="1">
      <alignment vertical="top" shrinkToFit="1"/>
    </xf>
    <xf numFmtId="0" fontId="7" fillId="0" borderId="5" xfId="12" applyFont="1" applyBorder="1" applyAlignment="1">
      <alignment horizontal="left" vertical="top" shrinkToFit="1"/>
    </xf>
    <xf numFmtId="0" fontId="7" fillId="0" borderId="5" xfId="12" applyFont="1" applyBorder="1" applyAlignment="1">
      <alignment vertical="center" shrinkToFit="1"/>
    </xf>
    <xf numFmtId="0" fontId="7" fillId="0" borderId="4" xfId="12" applyFont="1" applyBorder="1" applyAlignment="1">
      <alignment horizontal="distributed" vertical="center" indent="1" shrinkToFit="1"/>
    </xf>
    <xf numFmtId="0" fontId="7" fillId="0" borderId="0" xfId="12" applyFont="1" applyBorder="1" applyAlignment="1">
      <alignment horizontal="distributed" vertical="center" indent="1" shrinkToFit="1"/>
    </xf>
    <xf numFmtId="5" fontId="7" fillId="0" borderId="29" xfId="12" applyNumberFormat="1" applyFont="1" applyBorder="1" applyAlignment="1">
      <alignment horizontal="center" vertical="center" shrinkToFit="1"/>
    </xf>
    <xf numFmtId="3" fontId="7" fillId="0" borderId="29" xfId="12" applyNumberFormat="1" applyFont="1" applyBorder="1" applyAlignment="1">
      <alignment vertical="center" shrinkToFit="1"/>
    </xf>
    <xf numFmtId="3" fontId="7" fillId="0" borderId="0" xfId="12" applyNumberFormat="1" applyFont="1" applyBorder="1" applyAlignment="1">
      <alignment vertical="center" shrinkToFit="1"/>
    </xf>
    <xf numFmtId="5" fontId="7" fillId="0" borderId="0" xfId="12" applyNumberFormat="1" applyFont="1" applyBorder="1" applyAlignment="1">
      <alignment horizontal="center" vertical="center" shrinkToFit="1"/>
    </xf>
    <xf numFmtId="0" fontId="7" fillId="0" borderId="0" xfId="12" applyFont="1" applyBorder="1" applyAlignment="1">
      <alignment horizontal="center" vertical="center" shrinkToFit="1"/>
    </xf>
    <xf numFmtId="0" fontId="7" fillId="0" borderId="0" xfId="12" applyFont="1" applyBorder="1" applyAlignment="1" applyProtection="1">
      <alignment horizontal="center" vertical="center" shrinkToFit="1"/>
      <protection locked="0"/>
    </xf>
    <xf numFmtId="0" fontId="7" fillId="0" borderId="0" xfId="12" applyFont="1" applyBorder="1" applyAlignment="1">
      <alignment horizontal="right" vertical="center" shrinkToFit="1"/>
    </xf>
    <xf numFmtId="0" fontId="7" fillId="0" borderId="6" xfId="12" applyFont="1" applyBorder="1" applyAlignment="1">
      <alignment vertical="center" shrinkToFit="1"/>
    </xf>
    <xf numFmtId="0" fontId="7" fillId="0" borderId="7" xfId="12" applyFont="1" applyBorder="1" applyAlignment="1">
      <alignment vertical="center" shrinkToFit="1"/>
    </xf>
    <xf numFmtId="0" fontId="7" fillId="0" borderId="8" xfId="12" applyFont="1" applyBorder="1" applyAlignment="1">
      <alignment vertical="center" shrinkToFit="1"/>
    </xf>
    <xf numFmtId="0" fontId="7" fillId="0" borderId="6" xfId="12" applyFont="1" applyBorder="1" applyAlignment="1">
      <alignment horizontal="right" vertical="center" shrinkToFit="1"/>
    </xf>
    <xf numFmtId="0" fontId="7" fillId="0" borderId="7" xfId="12" applyFont="1" applyBorder="1" applyAlignment="1" applyProtection="1">
      <alignment horizontal="center" vertical="center" shrinkToFit="1"/>
    </xf>
    <xf numFmtId="0" fontId="7" fillId="6" borderId="0" xfId="9" applyFont="1" applyFill="1" applyAlignment="1" applyProtection="1">
      <alignment vertical="center"/>
    </xf>
    <xf numFmtId="0" fontId="7" fillId="6" borderId="0" xfId="9" applyFont="1" applyFill="1" applyAlignment="1" applyProtection="1">
      <alignment horizontal="right" vertical="center" shrinkToFit="1"/>
    </xf>
    <xf numFmtId="0" fontId="7" fillId="6" borderId="0" xfId="9" applyFont="1" applyFill="1" applyAlignment="1" applyProtection="1">
      <alignment horizontal="center" vertical="center" shrinkToFit="1"/>
    </xf>
    <xf numFmtId="0" fontId="7" fillId="6" borderId="0" xfId="9" applyFont="1" applyFill="1" applyAlignment="1" applyProtection="1">
      <alignment horizontal="left" vertical="center" shrinkToFit="1"/>
    </xf>
    <xf numFmtId="0" fontId="7" fillId="6" borderId="0" xfId="9" applyFont="1" applyFill="1" applyAlignment="1" applyProtection="1">
      <alignment horizontal="left" vertical="center"/>
    </xf>
    <xf numFmtId="0" fontId="7" fillId="6" borderId="0" xfId="9" quotePrefix="1" applyFont="1" applyFill="1" applyAlignment="1" applyProtection="1">
      <alignment horizontal="center" vertical="center"/>
    </xf>
    <xf numFmtId="0" fontId="7" fillId="6" borderId="0" xfId="9" applyFont="1" applyFill="1" applyAlignment="1" applyProtection="1">
      <alignment horizontal="distributed" vertical="center"/>
    </xf>
    <xf numFmtId="0" fontId="7" fillId="6" borderId="0" xfId="9" applyFont="1" applyFill="1" applyAlignment="1" applyProtection="1"/>
    <xf numFmtId="0" fontId="7" fillId="6" borderId="0" xfId="9" quotePrefix="1" applyFont="1" applyFill="1" applyAlignment="1" applyProtection="1">
      <alignment horizontal="center"/>
    </xf>
    <xf numFmtId="0" fontId="7" fillId="6" borderId="0" xfId="9" applyFont="1" applyFill="1" applyAlignment="1" applyProtection="1">
      <alignment horizontal="distributed"/>
    </xf>
    <xf numFmtId="0" fontId="7" fillId="6" borderId="0" xfId="9" applyFont="1" applyFill="1" applyAlignment="1" applyProtection="1">
      <alignment wrapText="1"/>
    </xf>
    <xf numFmtId="0" fontId="7" fillId="6" borderId="0" xfId="9" applyFont="1" applyFill="1" applyAlignment="1" applyProtection="1">
      <alignment horizontal="distributed" vertical="center" shrinkToFit="1"/>
    </xf>
    <xf numFmtId="0" fontId="7" fillId="6" borderId="0" xfId="9" applyFont="1" applyFill="1" applyAlignment="1" applyProtection="1">
      <alignment vertical="center" wrapText="1"/>
    </xf>
    <xf numFmtId="0" fontId="7" fillId="6" borderId="0" xfId="9" applyFont="1" applyFill="1" applyAlignment="1" applyProtection="1">
      <alignment vertical="top"/>
    </xf>
    <xf numFmtId="0" fontId="7" fillId="6" borderId="0" xfId="9" quotePrefix="1" applyFont="1" applyFill="1" applyAlignment="1" applyProtection="1">
      <alignment horizontal="center" vertical="top"/>
    </xf>
    <xf numFmtId="0" fontId="7" fillId="6" borderId="0" xfId="9" applyFont="1" applyFill="1" applyAlignment="1" applyProtection="1">
      <alignment horizontal="distributed" vertical="top" shrinkToFit="1"/>
    </xf>
    <xf numFmtId="0" fontId="7" fillId="6" borderId="0" xfId="9" applyFont="1" applyFill="1" applyAlignment="1" applyProtection="1">
      <alignment horizontal="distributed" vertical="top"/>
    </xf>
    <xf numFmtId="0" fontId="7" fillId="6" borderId="0" xfId="9" applyFont="1" applyFill="1" applyAlignment="1" applyProtection="1">
      <alignment vertical="top" wrapText="1"/>
    </xf>
    <xf numFmtId="0" fontId="7" fillId="6" borderId="0" xfId="9" applyFont="1" applyFill="1" applyAlignment="1" applyProtection="1">
      <alignment horizontal="right"/>
    </xf>
    <xf numFmtId="0" fontId="7" fillId="6" borderId="0" xfId="9" applyFont="1" applyFill="1" applyAlignment="1" applyProtection="1">
      <alignment horizontal="center" vertical="center"/>
    </xf>
    <xf numFmtId="0" fontId="7" fillId="6" borderId="0" xfId="9" applyFont="1" applyFill="1" applyAlignment="1" applyProtection="1">
      <alignment vertical="center" shrinkToFit="1"/>
    </xf>
    <xf numFmtId="0" fontId="7" fillId="0" borderId="0" xfId="9" applyFont="1" applyAlignment="1" applyProtection="1"/>
    <xf numFmtId="0" fontId="7" fillId="0" borderId="0" xfId="9" applyFont="1" applyFill="1" applyAlignment="1" applyProtection="1"/>
    <xf numFmtId="0" fontId="7" fillId="6" borderId="0" xfId="9" applyFont="1" applyFill="1" applyAlignment="1" applyProtection="1">
      <alignment shrinkToFit="1"/>
      <protection locked="0"/>
    </xf>
    <xf numFmtId="0" fontId="7" fillId="0" borderId="0" xfId="12" applyFont="1" applyBorder="1" applyAlignment="1" applyProtection="1">
      <alignment horizontal="left" vertical="top" shrinkToFit="1"/>
    </xf>
    <xf numFmtId="0" fontId="7" fillId="0" borderId="0" xfId="9" applyFont="1" applyFill="1" applyAlignment="1" applyProtection="1">
      <alignment vertical="top"/>
    </xf>
    <xf numFmtId="0" fontId="7" fillId="6" borderId="0" xfId="9" applyFont="1" applyFill="1" applyBorder="1" applyAlignment="1" applyProtection="1">
      <alignment vertical="top"/>
    </xf>
    <xf numFmtId="0" fontId="7" fillId="6" borderId="0" xfId="9" applyFont="1" applyFill="1" applyBorder="1" applyAlignment="1" applyProtection="1">
      <alignment horizontal="center" vertical="center"/>
    </xf>
    <xf numFmtId="0" fontId="7" fillId="6" borderId="0" xfId="9" applyFont="1" applyFill="1" applyBorder="1" applyAlignment="1" applyProtection="1">
      <alignment vertical="center"/>
    </xf>
    <xf numFmtId="0" fontId="7" fillId="0" borderId="1" xfId="9" applyFont="1" applyFill="1" applyBorder="1" applyAlignment="1" applyProtection="1">
      <alignment horizontal="distributed" vertical="center"/>
      <protection locked="0"/>
    </xf>
    <xf numFmtId="0" fontId="7" fillId="0" borderId="1" xfId="9" applyFont="1" applyFill="1" applyBorder="1" applyAlignment="1" applyProtection="1">
      <alignment vertical="center"/>
      <protection locked="0"/>
    </xf>
    <xf numFmtId="0" fontId="7" fillId="0" borderId="1" xfId="9" applyFont="1" applyFill="1" applyBorder="1" applyAlignment="1" applyProtection="1">
      <alignment horizontal="left" vertical="center"/>
      <protection locked="0"/>
    </xf>
    <xf numFmtId="0" fontId="7" fillId="0" borderId="35" xfId="9" applyFont="1" applyFill="1" applyBorder="1" applyAlignment="1" applyProtection="1">
      <alignment vertical="center"/>
      <protection locked="0"/>
    </xf>
    <xf numFmtId="0" fontId="7" fillId="0" borderId="4" xfId="9" applyFont="1" applyFill="1" applyBorder="1" applyAlignment="1" applyProtection="1">
      <alignment vertical="center"/>
      <protection locked="0"/>
    </xf>
    <xf numFmtId="0" fontId="7" fillId="0" borderId="0" xfId="9" applyFont="1" applyFill="1" applyBorder="1" applyAlignment="1" applyProtection="1">
      <alignment vertical="center"/>
      <protection locked="0"/>
    </xf>
    <xf numFmtId="0" fontId="7" fillId="0" borderId="5" xfId="9" applyFont="1" applyFill="1" applyBorder="1" applyAlignment="1" applyProtection="1">
      <alignment vertical="center"/>
      <protection locked="0"/>
    </xf>
    <xf numFmtId="0" fontId="7" fillId="0" borderId="6" xfId="9" applyFont="1" applyFill="1" applyBorder="1" applyAlignment="1" applyProtection="1">
      <alignment vertical="center"/>
      <protection locked="0"/>
    </xf>
    <xf numFmtId="0" fontId="7" fillId="0" borderId="7" xfId="9" applyFont="1" applyFill="1" applyBorder="1" applyAlignment="1" applyProtection="1">
      <alignment horizontal="center" vertical="center"/>
      <protection locked="0"/>
    </xf>
    <xf numFmtId="0" fontId="7" fillId="0" borderId="7" xfId="9" applyFont="1" applyFill="1" applyBorder="1" applyAlignment="1" applyProtection="1">
      <alignment vertical="center"/>
      <protection locked="0"/>
    </xf>
    <xf numFmtId="0" fontId="7" fillId="0" borderId="8" xfId="9" applyFont="1" applyFill="1" applyBorder="1" applyAlignment="1" applyProtection="1">
      <alignment vertical="center"/>
      <protection locked="0"/>
    </xf>
    <xf numFmtId="0" fontId="7" fillId="0" borderId="0" xfId="9" applyFont="1" applyAlignment="1" applyProtection="1">
      <alignment vertical="center"/>
    </xf>
    <xf numFmtId="0" fontId="7" fillId="0" borderId="0" xfId="9" applyFont="1" applyFill="1" applyAlignment="1" applyProtection="1">
      <alignment vertical="center"/>
    </xf>
    <xf numFmtId="0" fontId="7" fillId="0" borderId="0" xfId="7" applyFont="1" applyAlignment="1">
      <alignment vertical="center" shrinkToFit="1"/>
    </xf>
    <xf numFmtId="0" fontId="7" fillId="0" borderId="0" xfId="7" applyFont="1" applyAlignment="1">
      <alignment horizontal="right" vertical="center" shrinkToFit="1"/>
    </xf>
    <xf numFmtId="0" fontId="7" fillId="0" borderId="0" xfId="7" applyFont="1" applyAlignment="1">
      <alignment horizontal="center" vertical="center" shrinkToFit="1"/>
    </xf>
    <xf numFmtId="0" fontId="7" fillId="0" borderId="0" xfId="7" applyFont="1" applyAlignment="1">
      <alignment vertical="center"/>
    </xf>
    <xf numFmtId="0" fontId="7" fillId="0" borderId="0" xfId="7" applyFont="1" applyAlignment="1" applyProtection="1">
      <alignment horizontal="center" vertical="center" shrinkToFit="1"/>
      <protection locked="0"/>
    </xf>
    <xf numFmtId="0" fontId="7" fillId="0" borderId="0" xfId="7" applyFont="1" applyAlignment="1">
      <alignment shrinkToFit="1"/>
    </xf>
    <xf numFmtId="0" fontId="7" fillId="0" borderId="0" xfId="7" applyFont="1" applyBorder="1" applyAlignment="1">
      <alignment shrinkToFit="1"/>
    </xf>
    <xf numFmtId="0" fontId="7" fillId="0" borderId="0" xfId="7" applyFont="1" applyBorder="1" applyAlignment="1">
      <alignment horizontal="center" vertical="center" shrinkToFit="1"/>
    </xf>
    <xf numFmtId="0" fontId="7" fillId="0" borderId="0" xfId="7" applyFont="1" applyAlignment="1">
      <alignment vertical="top" shrinkToFit="1"/>
    </xf>
    <xf numFmtId="0" fontId="7" fillId="0" borderId="0" xfId="12" applyFont="1" applyBorder="1" applyAlignment="1">
      <alignment horizontal="left" vertical="top" shrinkToFit="1"/>
    </xf>
    <xf numFmtId="0" fontId="7" fillId="0" borderId="0" xfId="7" applyFont="1" applyAlignment="1">
      <alignment horizontal="left" vertical="center" shrinkToFit="1"/>
    </xf>
    <xf numFmtId="0" fontId="7" fillId="0" borderId="29" xfId="7" applyFont="1" applyBorder="1" applyAlignment="1">
      <alignment horizontal="center" vertical="center" shrinkToFit="1"/>
    </xf>
    <xf numFmtId="0" fontId="7" fillId="0" borderId="0" xfId="7" applyFont="1" applyBorder="1" applyAlignment="1">
      <alignment vertical="center" shrinkToFit="1"/>
    </xf>
    <xf numFmtId="0" fontId="7" fillId="0" borderId="0" xfId="7" applyFont="1" applyAlignment="1">
      <alignment horizontal="left" vertical="center" indent="1" shrinkToFit="1"/>
    </xf>
    <xf numFmtId="0" fontId="7" fillId="0" borderId="0" xfId="7" applyFont="1" applyBorder="1" applyAlignment="1">
      <alignment horizontal="left" vertical="center" indent="1" shrinkToFit="1"/>
    </xf>
    <xf numFmtId="0" fontId="7" fillId="0" borderId="0" xfId="7" applyFont="1" applyAlignment="1">
      <alignment horizontal="center"/>
    </xf>
    <xf numFmtId="0" fontId="7" fillId="0" borderId="0" xfId="7" applyFont="1" applyAlignment="1"/>
    <xf numFmtId="0" fontId="7" fillId="0" borderId="0" xfId="7" applyFont="1" applyAlignment="1">
      <alignment vertical="top"/>
    </xf>
    <xf numFmtId="0" fontId="7" fillId="0" borderId="33" xfId="8" applyFont="1" applyBorder="1" applyAlignment="1" applyProtection="1">
      <alignment horizontal="center" vertical="center" shrinkToFit="1"/>
      <protection locked="0"/>
    </xf>
    <xf numFmtId="0" fontId="7" fillId="0" borderId="33" xfId="8" applyFont="1" applyBorder="1" applyAlignment="1">
      <alignment vertical="center" shrinkToFit="1"/>
    </xf>
    <xf numFmtId="0" fontId="7" fillId="0" borderId="34" xfId="8" applyFont="1" applyBorder="1" applyAlignment="1">
      <alignment vertical="center" shrinkToFit="1"/>
    </xf>
    <xf numFmtId="0" fontId="7" fillId="0" borderId="1" xfId="8" applyFont="1" applyBorder="1" applyAlignment="1" applyProtection="1">
      <alignment horizontal="center" vertical="center" shrinkToFit="1"/>
      <protection locked="0"/>
    </xf>
    <xf numFmtId="0" fontId="7" fillId="0" borderId="1" xfId="8" applyFont="1" applyBorder="1" applyAlignment="1">
      <alignment horizontal="left" vertical="center" shrinkToFit="1"/>
    </xf>
    <xf numFmtId="0" fontId="7" fillId="0" borderId="35" xfId="8" applyFont="1" applyBorder="1" applyAlignment="1">
      <alignment horizontal="left" vertical="center" shrinkToFit="1"/>
    </xf>
    <xf numFmtId="0" fontId="7" fillId="0" borderId="0" xfId="8" applyFont="1" applyAlignment="1">
      <alignment horizontal="left" vertical="center"/>
    </xf>
    <xf numFmtId="0" fontId="7" fillId="0" borderId="0" xfId="8" applyFont="1" applyAlignment="1">
      <alignment horizontal="center" vertical="center"/>
    </xf>
    <xf numFmtId="0" fontId="7" fillId="0" borderId="4" xfId="8" applyFont="1" applyBorder="1" applyAlignment="1" applyProtection="1">
      <alignment horizontal="center" vertical="center"/>
      <protection locked="0"/>
    </xf>
    <xf numFmtId="0" fontId="7" fillId="0" borderId="0" xfId="8" applyFont="1" applyBorder="1" applyAlignment="1" applyProtection="1">
      <alignment horizontal="center" vertical="center"/>
      <protection locked="0"/>
    </xf>
    <xf numFmtId="0" fontId="7" fillId="0" borderId="0" xfId="8" applyFont="1" applyBorder="1" applyAlignment="1" applyProtection="1">
      <alignment horizontal="center" vertical="center"/>
    </xf>
    <xf numFmtId="0" fontId="7" fillId="0" borderId="27" xfId="8" applyFont="1" applyBorder="1" applyAlignment="1" applyProtection="1">
      <alignment horizontal="center" vertical="center"/>
    </xf>
    <xf numFmtId="0" fontId="7" fillId="0" borderId="28" xfId="8" applyFont="1" applyBorder="1" applyAlignment="1" applyProtection="1">
      <alignment horizontal="center" vertical="center"/>
      <protection locked="0"/>
    </xf>
    <xf numFmtId="0" fontId="7" fillId="0" borderId="29" xfId="8" applyFont="1" applyBorder="1" applyAlignment="1" applyProtection="1">
      <alignment horizontal="center" vertical="center"/>
      <protection locked="0"/>
    </xf>
    <xf numFmtId="0" fontId="7" fillId="0" borderId="29" xfId="8" applyFont="1" applyBorder="1" applyAlignment="1" applyProtection="1">
      <alignment horizontal="center" vertical="center"/>
    </xf>
    <xf numFmtId="0" fontId="7" fillId="0" borderId="22" xfId="8" applyFont="1" applyBorder="1" applyAlignment="1" applyProtection="1">
      <alignment horizontal="center" vertical="center"/>
    </xf>
    <xf numFmtId="0" fontId="7" fillId="0" borderId="30" xfId="8" applyFont="1" applyBorder="1" applyAlignment="1" applyProtection="1">
      <alignment horizontal="center" vertical="center"/>
      <protection locked="0"/>
    </xf>
    <xf numFmtId="0" fontId="7" fillId="0" borderId="1" xfId="8" applyFont="1" applyBorder="1" applyAlignment="1" applyProtection="1">
      <alignment horizontal="center" vertical="center"/>
      <protection locked="0"/>
    </xf>
    <xf numFmtId="0" fontId="7" fillId="0" borderId="1" xfId="8" applyFont="1" applyBorder="1" applyAlignment="1" applyProtection="1">
      <alignment horizontal="center" vertical="center"/>
    </xf>
    <xf numFmtId="0" fontId="7" fillId="0" borderId="31" xfId="8" applyFont="1" applyBorder="1" applyAlignment="1" applyProtection="1">
      <alignment horizontal="center" vertical="center"/>
    </xf>
    <xf numFmtId="0" fontId="7" fillId="0" borderId="0" xfId="8" applyFont="1" applyAlignment="1" applyProtection="1">
      <alignment horizontal="center" vertical="center"/>
      <protection locked="0"/>
    </xf>
    <xf numFmtId="0" fontId="7" fillId="0" borderId="0" xfId="8" applyFont="1" applyAlignment="1">
      <alignment vertical="center" wrapText="1"/>
    </xf>
    <xf numFmtId="0" fontId="7" fillId="0" borderId="0" xfId="12" applyNumberFormat="1" applyFont="1" applyBorder="1" applyAlignment="1">
      <alignment horizontal="left" vertical="top" shrinkToFit="1"/>
    </xf>
    <xf numFmtId="49" fontId="7" fillId="0" borderId="0" xfId="7" applyNumberFormat="1" applyFont="1" applyAlignment="1">
      <alignment horizontal="right" vertical="center"/>
    </xf>
    <xf numFmtId="0" fontId="7" fillId="0" borderId="0" xfId="7" applyFont="1" applyAlignment="1">
      <alignment horizontal="distributed" vertical="center" shrinkToFit="1"/>
    </xf>
    <xf numFmtId="0" fontId="7" fillId="0" borderId="0" xfId="7" applyFont="1" applyBorder="1" applyAlignment="1" applyProtection="1">
      <alignment horizontal="left" shrinkToFit="1"/>
      <protection locked="0"/>
    </xf>
    <xf numFmtId="0" fontId="7" fillId="0" borderId="0" xfId="7" applyFont="1" applyAlignment="1">
      <alignment horizontal="right" vertical="center"/>
    </xf>
    <xf numFmtId="0" fontId="7" fillId="0" borderId="0" xfId="7" applyFont="1" applyAlignment="1">
      <alignment horizontal="distributed" vertical="center"/>
    </xf>
    <xf numFmtId="0" fontId="7" fillId="0" borderId="0" xfId="7" applyFont="1" applyAlignment="1" applyProtection="1">
      <alignment vertical="center"/>
    </xf>
    <xf numFmtId="0" fontId="7" fillId="0" borderId="0" xfId="7" applyFont="1" applyAlignment="1" applyProtection="1">
      <alignment vertical="top"/>
    </xf>
    <xf numFmtId="0" fontId="7" fillId="0" borderId="0" xfId="6" applyFont="1"/>
    <xf numFmtId="0" fontId="7" fillId="0" borderId="0" xfId="6" applyFont="1" applyAlignment="1" applyProtection="1">
      <alignment horizontal="center" vertical="center"/>
      <protection locked="0"/>
    </xf>
    <xf numFmtId="0" fontId="7" fillId="0" borderId="0" xfId="6" applyFont="1" applyAlignment="1">
      <alignment horizontal="center" vertical="center"/>
    </xf>
    <xf numFmtId="0" fontId="40" fillId="0" borderId="0" xfId="6" applyFont="1"/>
    <xf numFmtId="0" fontId="7" fillId="0" borderId="0" xfId="6" applyFont="1" applyAlignment="1">
      <alignment vertical="center"/>
    </xf>
    <xf numFmtId="0" fontId="7" fillId="0" borderId="0" xfId="6" applyFont="1" applyAlignment="1">
      <alignment horizontal="center" vertical="top" shrinkToFit="1"/>
    </xf>
    <xf numFmtId="0" fontId="7" fillId="0" borderId="0" xfId="6" applyFont="1" applyAlignment="1">
      <alignment shrinkToFit="1"/>
    </xf>
    <xf numFmtId="49" fontId="7" fillId="0" borderId="63" xfId="6" applyNumberFormat="1" applyFont="1" applyBorder="1" applyAlignment="1">
      <alignment horizontal="right" vertical="center"/>
    </xf>
    <xf numFmtId="49" fontId="7" fillId="0" borderId="29" xfId="6" applyNumberFormat="1" applyFont="1" applyBorder="1" applyAlignment="1">
      <alignment horizontal="center" vertical="center"/>
    </xf>
    <xf numFmtId="49" fontId="7" fillId="0" borderId="32" xfId="6" applyNumberFormat="1" applyFont="1" applyBorder="1" applyAlignment="1">
      <alignment horizontal="right" vertical="center"/>
    </xf>
    <xf numFmtId="49" fontId="7" fillId="0" borderId="33" xfId="6" applyNumberFormat="1" applyFont="1" applyBorder="1" applyAlignment="1">
      <alignment horizontal="center" vertical="center"/>
    </xf>
    <xf numFmtId="0" fontId="7" fillId="0" borderId="56" xfId="6" applyFont="1" applyBorder="1"/>
    <xf numFmtId="0" fontId="7" fillId="0" borderId="57" xfId="6" applyFont="1" applyBorder="1"/>
    <xf numFmtId="0" fontId="7" fillId="0" borderId="58" xfId="6" applyFont="1" applyBorder="1"/>
    <xf numFmtId="0" fontId="7" fillId="0" borderId="36" xfId="6" applyFont="1" applyBorder="1"/>
    <xf numFmtId="0" fontId="7" fillId="0" borderId="0" xfId="6" applyFont="1" applyBorder="1"/>
    <xf numFmtId="0" fontId="7" fillId="0" borderId="37" xfId="6" applyFont="1" applyBorder="1"/>
    <xf numFmtId="0" fontId="7" fillId="0" borderId="36" xfId="6" applyFont="1" applyBorder="1" applyAlignment="1">
      <alignment horizontal="left" indent="5"/>
    </xf>
    <xf numFmtId="0" fontId="7" fillId="0" borderId="0" xfId="6" applyFont="1" applyBorder="1" applyAlignment="1">
      <alignment horizontal="left" indent="5"/>
    </xf>
    <xf numFmtId="0" fontId="7" fillId="0" borderId="37" xfId="6" applyFont="1" applyBorder="1" applyAlignment="1">
      <alignment horizontal="left" indent="5"/>
    </xf>
    <xf numFmtId="0" fontId="7" fillId="0" borderId="38" xfId="6" applyFont="1" applyBorder="1"/>
    <xf numFmtId="0" fontId="7" fillId="0" borderId="39" xfId="6" applyFont="1" applyBorder="1"/>
    <xf numFmtId="0" fontId="7" fillId="0" borderId="40" xfId="6" applyFont="1" applyBorder="1"/>
    <xf numFmtId="0" fontId="7" fillId="0" borderId="0" xfId="12" applyFont="1" applyFill="1" applyBorder="1" applyAlignment="1" applyProtection="1">
      <alignment vertical="center" shrinkToFit="1"/>
    </xf>
    <xf numFmtId="0" fontId="7" fillId="0" borderId="2" xfId="10" applyFont="1" applyBorder="1" applyAlignment="1">
      <alignment vertical="center"/>
    </xf>
    <xf numFmtId="0" fontId="7" fillId="0" borderId="9" xfId="10" applyFont="1" applyBorder="1" applyAlignment="1">
      <alignment vertical="center"/>
    </xf>
    <xf numFmtId="0" fontId="7" fillId="0" borderId="9" xfId="10" applyFont="1" applyBorder="1" applyAlignment="1" applyProtection="1">
      <alignment horizontal="center" vertical="center"/>
      <protection locked="0"/>
    </xf>
    <xf numFmtId="0" fontId="7" fillId="0" borderId="9" xfId="10" applyFont="1" applyBorder="1" applyAlignment="1">
      <alignment horizontal="center" vertical="center"/>
    </xf>
    <xf numFmtId="0" fontId="7" fillId="0" borderId="3" xfId="10" applyFont="1" applyBorder="1" applyAlignment="1">
      <alignment horizontal="center" vertical="center"/>
    </xf>
    <xf numFmtId="0" fontId="7" fillId="3" borderId="0" xfId="10" applyFont="1" applyFill="1" applyBorder="1" applyAlignment="1">
      <alignment horizontal="center" vertical="center"/>
    </xf>
    <xf numFmtId="0" fontId="7" fillId="0" borderId="2" xfId="10" applyFont="1" applyBorder="1" applyAlignment="1" applyProtection="1">
      <alignment horizontal="left" vertical="center" indent="2"/>
    </xf>
    <xf numFmtId="0" fontId="7" fillId="0" borderId="9" xfId="10" applyFont="1" applyBorder="1" applyAlignment="1" applyProtection="1">
      <alignment vertical="center"/>
    </xf>
    <xf numFmtId="0" fontId="7" fillId="0" borderId="9" xfId="10" applyFont="1" applyBorder="1" applyAlignment="1" applyProtection="1">
      <alignment horizontal="center" vertical="center"/>
    </xf>
    <xf numFmtId="0" fontId="7" fillId="0" borderId="3" xfId="10" applyFont="1" applyBorder="1" applyAlignment="1" applyProtection="1">
      <alignment horizontal="center" vertical="center"/>
    </xf>
    <xf numFmtId="0" fontId="19" fillId="0" borderId="0" xfId="10" applyFont="1"/>
    <xf numFmtId="0" fontId="7" fillId="0" borderId="0" xfId="10" applyFont="1" applyBorder="1" applyAlignment="1">
      <alignment vertical="center"/>
    </xf>
    <xf numFmtId="0" fontId="7" fillId="0" borderId="5" xfId="10" applyFont="1" applyBorder="1" applyAlignment="1">
      <alignment vertical="center"/>
    </xf>
    <xf numFmtId="0" fontId="7" fillId="3" borderId="0" xfId="10" applyFont="1" applyFill="1" applyBorder="1" applyAlignment="1">
      <alignment vertical="center"/>
    </xf>
    <xf numFmtId="0" fontId="7" fillId="0" borderId="4" xfId="10" applyFont="1" applyBorder="1" applyAlignment="1">
      <alignment vertical="center"/>
    </xf>
    <xf numFmtId="0" fontId="7" fillId="0" borderId="0" xfId="10" applyFont="1" applyBorder="1" applyAlignment="1" applyProtection="1">
      <alignment horizontal="left" vertical="center" indent="2"/>
    </xf>
    <xf numFmtId="0" fontId="7" fillId="0" borderId="4" xfId="10" applyFont="1" applyBorder="1" applyAlignment="1" applyProtection="1">
      <alignment vertical="center"/>
    </xf>
    <xf numFmtId="0" fontId="7" fillId="0" borderId="0" xfId="10" applyFont="1" applyBorder="1" applyAlignment="1" applyProtection="1">
      <alignment vertical="center"/>
    </xf>
    <xf numFmtId="0" fontId="19" fillId="0" borderId="0" xfId="10" applyFont="1" applyBorder="1"/>
    <xf numFmtId="0" fontId="7" fillId="0" borderId="0" xfId="10" applyFont="1" applyBorder="1" applyAlignment="1" applyProtection="1">
      <alignment horizontal="left" vertical="center" indent="1"/>
    </xf>
    <xf numFmtId="0" fontId="7" fillId="0" borderId="5" xfId="10" applyFont="1" applyBorder="1" applyAlignment="1" applyProtection="1">
      <alignment horizontal="left" vertical="center" indent="1"/>
    </xf>
    <xf numFmtId="0" fontId="7" fillId="0" borderId="28" xfId="10" applyFont="1" applyBorder="1" applyAlignment="1">
      <alignment vertical="center"/>
    </xf>
    <xf numFmtId="0" fontId="7" fillId="0" borderId="29" xfId="10" applyFont="1" applyBorder="1" applyAlignment="1">
      <alignment vertical="center"/>
    </xf>
    <xf numFmtId="0" fontId="7" fillId="0" borderId="29" xfId="10" applyFont="1" applyBorder="1" applyAlignment="1">
      <alignment horizontal="center" vertical="center"/>
    </xf>
    <xf numFmtId="0" fontId="7" fillId="0" borderId="64" xfId="10" applyFont="1" applyBorder="1" applyAlignment="1">
      <alignment vertical="center"/>
    </xf>
    <xf numFmtId="0" fontId="7" fillId="0" borderId="5" xfId="10" applyFont="1" applyBorder="1" applyAlignment="1" applyProtection="1">
      <alignment vertical="center"/>
    </xf>
    <xf numFmtId="0" fontId="7" fillId="0" borderId="33" xfId="10" applyFont="1" applyBorder="1" applyAlignment="1">
      <alignment horizontal="center" vertical="center"/>
    </xf>
    <xf numFmtId="0" fontId="7" fillId="0" borderId="34" xfId="10" applyFont="1" applyBorder="1" applyAlignment="1">
      <alignment horizontal="center" vertical="center"/>
    </xf>
    <xf numFmtId="0" fontId="7" fillId="0" borderId="33" xfId="10" applyFont="1" applyBorder="1" applyAlignment="1" applyProtection="1">
      <alignment horizontal="center" vertical="center"/>
    </xf>
    <xf numFmtId="0" fontId="7" fillId="0" borderId="34" xfId="10" applyFont="1" applyBorder="1" applyAlignment="1" applyProtection="1">
      <alignment horizontal="center" vertical="center"/>
    </xf>
    <xf numFmtId="0" fontId="7" fillId="0" borderId="23" xfId="10" applyFont="1" applyBorder="1" applyAlignment="1">
      <alignment horizontal="center" vertical="center"/>
    </xf>
    <xf numFmtId="0" fontId="7" fillId="0" borderId="23" xfId="10" applyFont="1" applyBorder="1" applyAlignment="1">
      <alignment horizontal="center" vertical="center" wrapText="1"/>
    </xf>
    <xf numFmtId="0" fontId="7" fillId="0" borderId="23" xfId="10" applyFont="1" applyBorder="1" applyAlignment="1" applyProtection="1">
      <alignment horizontal="center" vertical="center"/>
    </xf>
    <xf numFmtId="0" fontId="7" fillId="0" borderId="0" xfId="10" applyFont="1"/>
    <xf numFmtId="0" fontId="7" fillId="3" borderId="0" xfId="10" applyFont="1" applyFill="1"/>
    <xf numFmtId="0" fontId="7" fillId="0" borderId="0" xfId="10" applyFont="1" applyBorder="1"/>
    <xf numFmtId="0" fontId="20" fillId="3" borderId="0" xfId="10" applyFont="1" applyFill="1"/>
    <xf numFmtId="0" fontId="20" fillId="0" borderId="4" xfId="10" applyFont="1" applyBorder="1" applyAlignment="1" applyProtection="1">
      <alignment vertical="center"/>
      <protection locked="0"/>
    </xf>
    <xf numFmtId="0" fontId="20" fillId="0" borderId="0" xfId="10" applyFont="1" applyBorder="1" applyAlignment="1" applyProtection="1">
      <alignment vertical="center"/>
      <protection locked="0"/>
    </xf>
    <xf numFmtId="0" fontId="11" fillId="0" borderId="0" xfId="10" applyFont="1" applyAlignment="1">
      <alignment horizontal="center"/>
    </xf>
    <xf numFmtId="0" fontId="11" fillId="0" borderId="0" xfId="10" applyFont="1" applyBorder="1" applyAlignment="1"/>
    <xf numFmtId="0" fontId="11" fillId="3" borderId="0" xfId="10" applyFont="1" applyFill="1" applyAlignment="1"/>
    <xf numFmtId="0" fontId="8" fillId="0" borderId="4" xfId="10" applyFont="1" applyBorder="1" applyAlignment="1">
      <alignment horizontal="left" vertical="center" indent="2"/>
    </xf>
    <xf numFmtId="0" fontId="25" fillId="0" borderId="0" xfId="10" applyFont="1"/>
    <xf numFmtId="0" fontId="7" fillId="0" borderId="4" xfId="10" applyFont="1" applyBorder="1" applyAlignment="1">
      <alignment horizontal="left" indent="2"/>
    </xf>
    <xf numFmtId="0" fontId="7" fillId="0" borderId="4" xfId="10" applyFont="1" applyBorder="1" applyAlignment="1" applyProtection="1">
      <alignment horizontal="left" vertical="top" indent="2"/>
    </xf>
    <xf numFmtId="0" fontId="7" fillId="0" borderId="0" xfId="4" applyFont="1" applyAlignment="1"/>
    <xf numFmtId="0" fontId="7" fillId="0" borderId="0" xfId="4" applyFont="1" applyBorder="1" applyAlignment="1"/>
    <xf numFmtId="0" fontId="7" fillId="0" borderId="0" xfId="4" applyFont="1" applyBorder="1" applyAlignment="1">
      <alignment vertical="center"/>
    </xf>
    <xf numFmtId="0" fontId="7" fillId="0" borderId="0" xfId="4" applyFont="1" applyBorder="1" applyAlignment="1">
      <alignment vertical="top"/>
    </xf>
    <xf numFmtId="0" fontId="7" fillId="0" borderId="0" xfId="4" applyFont="1" applyAlignment="1">
      <alignment vertical="top"/>
    </xf>
    <xf numFmtId="0" fontId="7" fillId="0" borderId="33" xfId="4" applyFont="1" applyBorder="1" applyAlignment="1" applyProtection="1">
      <alignment horizontal="center" vertical="center"/>
    </xf>
    <xf numFmtId="0" fontId="7" fillId="0" borderId="34" xfId="4" applyFont="1" applyBorder="1" applyAlignment="1" applyProtection="1">
      <alignment horizontal="center" vertical="center"/>
    </xf>
    <xf numFmtId="0" fontId="7" fillId="0" borderId="0" xfId="4" applyFont="1" applyBorder="1" applyAlignment="1" applyProtection="1">
      <alignment horizontal="distributed" vertical="center" indent="1" shrinkToFit="1"/>
    </xf>
    <xf numFmtId="0" fontId="7" fillId="0" borderId="0" xfId="4" applyFont="1" applyBorder="1" applyAlignment="1" applyProtection="1">
      <alignment horizontal="left" vertical="center" indent="1"/>
    </xf>
    <xf numFmtId="0" fontId="7" fillId="0" borderId="0" xfId="4" applyFont="1" applyBorder="1" applyAlignment="1" applyProtection="1">
      <alignment vertical="center" shrinkToFit="1"/>
    </xf>
    <xf numFmtId="49" fontId="7" fillId="0" borderId="0" xfId="4" applyNumberFormat="1" applyFont="1" applyBorder="1" applyAlignment="1" applyProtection="1">
      <alignment horizontal="center" vertical="center"/>
    </xf>
    <xf numFmtId="0" fontId="7" fillId="11" borderId="0" xfId="4" applyFont="1" applyFill="1" applyAlignment="1">
      <alignment vertical="center"/>
    </xf>
    <xf numFmtId="0" fontId="7" fillId="0" borderId="0" xfId="4" applyFont="1" applyBorder="1" applyAlignment="1" applyProtection="1">
      <alignment horizontal="center" vertical="center"/>
    </xf>
    <xf numFmtId="0" fontId="46" fillId="0" borderId="0" xfId="4" applyFont="1" applyAlignment="1" applyProtection="1">
      <alignment horizontal="left" vertical="center"/>
    </xf>
    <xf numFmtId="0" fontId="7" fillId="0" borderId="0" xfId="4" applyFont="1" applyAlignment="1" applyProtection="1">
      <alignment horizontal="left" vertical="center"/>
      <protection locked="0"/>
    </xf>
    <xf numFmtId="0" fontId="7" fillId="0" borderId="0" xfId="4" applyFont="1" applyBorder="1" applyAlignment="1" applyProtection="1">
      <alignment vertical="center" shrinkToFit="1"/>
      <protection locked="0"/>
    </xf>
    <xf numFmtId="0" fontId="7" fillId="0" borderId="61" xfId="10" applyFont="1" applyBorder="1" applyAlignment="1">
      <alignment horizontal="center" vertical="center"/>
    </xf>
    <xf numFmtId="0" fontId="7" fillId="0" borderId="63" xfId="10" applyFont="1" applyBorder="1" applyAlignment="1">
      <alignment horizontal="center" vertical="center"/>
    </xf>
    <xf numFmtId="0" fontId="7" fillId="0" borderId="0" xfId="5" applyFont="1" applyAlignment="1" applyProtection="1">
      <alignment horizontal="center" vertical="center"/>
      <protection locked="0"/>
    </xf>
    <xf numFmtId="0" fontId="7" fillId="0" borderId="0" xfId="5" applyFont="1" applyAlignment="1" applyProtection="1">
      <alignment horizontal="left" vertical="top"/>
    </xf>
    <xf numFmtId="0" fontId="7" fillId="0" borderId="0" xfId="4" applyFont="1" applyBorder="1" applyAlignment="1" applyProtection="1">
      <alignment horizontal="left" vertical="center" shrinkToFit="1"/>
    </xf>
    <xf numFmtId="0" fontId="7" fillId="0" borderId="0" xfId="5" applyFont="1" applyAlignment="1" applyProtection="1">
      <alignment horizontal="center"/>
    </xf>
    <xf numFmtId="0" fontId="7" fillId="0" borderId="0" xfId="5" applyFont="1" applyBorder="1" applyAlignment="1" applyProtection="1">
      <alignment vertical="center"/>
    </xf>
    <xf numFmtId="0" fontId="7" fillId="0" borderId="0" xfId="5" applyFont="1" applyBorder="1" applyAlignment="1" applyProtection="1">
      <alignment horizontal="center" vertical="center"/>
    </xf>
    <xf numFmtId="0" fontId="7" fillId="0" borderId="27" xfId="5" applyFont="1" applyBorder="1" applyAlignment="1" applyProtection="1">
      <alignment horizontal="center" vertical="center"/>
    </xf>
    <xf numFmtId="0" fontId="7" fillId="0" borderId="33" xfId="5" applyFont="1" applyBorder="1" applyAlignment="1" applyProtection="1">
      <alignment horizontal="center" vertical="center"/>
    </xf>
    <xf numFmtId="0" fontId="7" fillId="0" borderId="10" xfId="5" applyFont="1" applyBorder="1" applyAlignment="1" applyProtection="1">
      <alignment horizontal="center" vertical="center"/>
    </xf>
    <xf numFmtId="0" fontId="7" fillId="0" borderId="70" xfId="5" applyFont="1" applyBorder="1" applyAlignment="1" applyProtection="1">
      <alignment horizontal="center" vertical="center"/>
    </xf>
    <xf numFmtId="0" fontId="7" fillId="0" borderId="71" xfId="5" applyFont="1" applyBorder="1" applyAlignment="1" applyProtection="1">
      <alignment horizontal="center" vertical="center"/>
    </xf>
    <xf numFmtId="0" fontId="7" fillId="0" borderId="0" xfId="5" applyFont="1" applyAlignment="1" applyProtection="1">
      <alignment vertical="top"/>
    </xf>
    <xf numFmtId="0" fontId="7" fillId="0" borderId="61" xfId="5" applyFont="1" applyBorder="1" applyAlignment="1" applyProtection="1">
      <alignment horizontal="center" vertical="center"/>
    </xf>
    <xf numFmtId="0" fontId="7" fillId="0" borderId="1" xfId="5" applyFont="1" applyBorder="1" applyAlignment="1" applyProtection="1">
      <alignment vertical="center"/>
    </xf>
    <xf numFmtId="0" fontId="7" fillId="0" borderId="35" xfId="5" applyFont="1" applyBorder="1" applyAlignment="1" applyProtection="1">
      <alignment horizontal="center" vertical="center"/>
    </xf>
    <xf numFmtId="0" fontId="7" fillId="0" borderId="43" xfId="5" applyFont="1" applyBorder="1" applyAlignment="1" applyProtection="1">
      <alignment vertical="center"/>
    </xf>
    <xf numFmtId="0" fontId="7" fillId="0" borderId="5" xfId="5" applyFont="1" applyBorder="1" applyAlignment="1" applyProtection="1">
      <alignment horizontal="left" vertical="center"/>
    </xf>
    <xf numFmtId="0" fontId="7" fillId="0" borderId="72" xfId="5" applyFont="1" applyBorder="1" applyAlignment="1" applyProtection="1">
      <alignment vertical="center"/>
    </xf>
    <xf numFmtId="0" fontId="7" fillId="0" borderId="8" xfId="5" applyFont="1" applyBorder="1" applyAlignment="1" applyProtection="1">
      <alignment horizontal="left" vertical="center"/>
    </xf>
    <xf numFmtId="0" fontId="35" fillId="0" borderId="0" xfId="5" applyFont="1" applyAlignment="1" applyProtection="1">
      <alignment vertical="center"/>
    </xf>
    <xf numFmtId="0" fontId="35" fillId="0" borderId="0" xfId="4" applyFont="1" applyBorder="1" applyAlignment="1" applyProtection="1">
      <alignment vertical="center"/>
    </xf>
    <xf numFmtId="0" fontId="35" fillId="0" borderId="0" xfId="4" applyFont="1" applyAlignment="1">
      <alignment vertical="center"/>
    </xf>
    <xf numFmtId="0" fontId="18" fillId="3" borderId="0" xfId="3" applyFont="1" applyFill="1"/>
    <xf numFmtId="0" fontId="18" fillId="0" borderId="0" xfId="3" applyFont="1"/>
    <xf numFmtId="0" fontId="18" fillId="0" borderId="0" xfId="3" applyFont="1" applyBorder="1" applyAlignment="1">
      <alignment horizontal="center" vertical="center"/>
    </xf>
    <xf numFmtId="0" fontId="20" fillId="0" borderId="11" xfId="0" applyFont="1" applyFill="1" applyBorder="1" applyAlignment="1" applyProtection="1">
      <alignment horizontal="center" vertical="center"/>
    </xf>
    <xf numFmtId="0" fontId="20" fillId="0" borderId="11" xfId="0" applyNumberFormat="1" applyFont="1" applyFill="1" applyBorder="1" applyAlignment="1" applyProtection="1">
      <alignment horizontal="center" vertical="center"/>
    </xf>
    <xf numFmtId="0" fontId="20" fillId="0" borderId="11" xfId="0" applyNumberFormat="1" applyFont="1" applyFill="1" applyBorder="1" applyAlignment="1" applyProtection="1">
      <alignment horizontal="center" vertical="center"/>
      <protection locked="0"/>
    </xf>
    <xf numFmtId="0" fontId="20" fillId="0" borderId="11" xfId="2"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horizontal="left" vertical="center" indent="1"/>
    </xf>
    <xf numFmtId="0" fontId="48" fillId="8" borderId="55" xfId="1" applyFont="1" applyFill="1" applyBorder="1" applyAlignment="1" applyProtection="1">
      <alignment horizontal="distributed" vertical="center" indent="1"/>
    </xf>
    <xf numFmtId="0" fontId="47" fillId="4" borderId="55" xfId="1" applyFont="1" applyFill="1" applyBorder="1" applyAlignment="1" applyProtection="1">
      <alignment horizontal="distributed" vertical="center" indent="1"/>
    </xf>
    <xf numFmtId="0" fontId="7" fillId="0" borderId="0" xfId="12" applyFont="1" applyBorder="1" applyAlignment="1">
      <alignment horizontal="left" vertical="center" shrinkToFit="1"/>
    </xf>
    <xf numFmtId="0" fontId="7" fillId="0" borderId="33" xfId="10" applyFont="1" applyBorder="1" applyAlignment="1">
      <alignment horizontal="center" vertical="center"/>
    </xf>
    <xf numFmtId="0" fontId="7" fillId="0" borderId="29" xfId="10" applyFont="1" applyBorder="1" applyAlignment="1">
      <alignment horizontal="center" vertical="center"/>
    </xf>
    <xf numFmtId="0" fontId="7" fillId="0" borderId="0" xfId="10" applyFont="1" applyBorder="1" applyAlignment="1">
      <alignment horizontal="center" vertical="center"/>
    </xf>
    <xf numFmtId="0" fontId="7" fillId="0" borderId="0" xfId="10" applyFont="1" applyBorder="1" applyAlignment="1">
      <alignment horizontal="left" vertical="center"/>
    </xf>
    <xf numFmtId="0" fontId="18" fillId="0" borderId="0" xfId="10" applyFont="1" applyAlignment="1">
      <alignment horizontal="left"/>
    </xf>
    <xf numFmtId="0" fontId="14" fillId="0" borderId="0" xfId="10" applyFont="1" applyAlignment="1">
      <alignment horizontal="left"/>
    </xf>
    <xf numFmtId="0" fontId="14" fillId="0" borderId="5" xfId="10" applyFont="1" applyBorder="1" applyAlignment="1"/>
    <xf numFmtId="0" fontId="0" fillId="0" borderId="0" xfId="10" applyFont="1" applyBorder="1" applyAlignment="1"/>
    <xf numFmtId="0" fontId="5" fillId="0" borderId="0" xfId="10" applyFont="1" applyBorder="1" applyAlignment="1">
      <alignment horizontal="left" vertical="center"/>
    </xf>
    <xf numFmtId="0" fontId="7" fillId="0" borderId="4" xfId="10" applyFont="1" applyBorder="1" applyAlignment="1" applyProtection="1">
      <alignment vertical="center" shrinkToFit="1"/>
      <protection locked="0"/>
    </xf>
    <xf numFmtId="0" fontId="7" fillId="0" borderId="0" xfId="10" applyFont="1" applyBorder="1" applyAlignment="1" applyProtection="1">
      <alignment vertical="center" shrinkToFit="1"/>
      <protection locked="0"/>
    </xf>
    <xf numFmtId="0" fontId="7" fillId="0" borderId="5" xfId="10" applyFont="1" applyBorder="1" applyAlignment="1" applyProtection="1">
      <alignment vertical="center" shrinkToFit="1"/>
      <protection locked="0"/>
    </xf>
    <xf numFmtId="0" fontId="7" fillId="0" borderId="6" xfId="10" applyFont="1" applyBorder="1" applyAlignment="1" applyProtection="1">
      <alignment vertical="center" shrinkToFit="1"/>
      <protection locked="0"/>
    </xf>
    <xf numFmtId="0" fontId="7" fillId="0" borderId="7" xfId="10" applyFont="1" applyBorder="1" applyAlignment="1" applyProtection="1">
      <alignment vertical="center" shrinkToFit="1"/>
      <protection locked="0"/>
    </xf>
    <xf numFmtId="0" fontId="7" fillId="0" borderId="8" xfId="10" applyFont="1" applyBorder="1" applyAlignment="1" applyProtection="1">
      <alignment vertical="center" shrinkToFit="1"/>
      <protection locked="0"/>
    </xf>
    <xf numFmtId="0" fontId="20" fillId="0" borderId="0" xfId="0" applyFont="1" applyFill="1" applyBorder="1" applyAlignment="1" applyProtection="1">
      <alignment horizontal="right" vertical="center" indent="2"/>
    </xf>
    <xf numFmtId="0" fontId="7" fillId="0" borderId="0" xfId="18" applyFont="1"/>
    <xf numFmtId="0" fontId="7" fillId="0" borderId="0" xfId="18" applyFont="1" applyAlignment="1">
      <alignment horizontal="center"/>
    </xf>
    <xf numFmtId="0" fontId="7" fillId="0" borderId="0" xfId="18" applyFont="1" applyAlignment="1">
      <alignment vertical="center"/>
    </xf>
    <xf numFmtId="0" fontId="19" fillId="0" borderId="0" xfId="18" applyFont="1"/>
    <xf numFmtId="0" fontId="19" fillId="0" borderId="0" xfId="18" applyFont="1" applyAlignment="1">
      <alignment horizontal="center"/>
    </xf>
    <xf numFmtId="0" fontId="49" fillId="3" borderId="0" xfId="1" applyFill="1" applyAlignment="1" applyProtection="1">
      <alignment vertical="center"/>
    </xf>
    <xf numFmtId="0" fontId="51" fillId="12" borderId="128" xfId="19" applyFont="1" applyFill="1" applyBorder="1" applyAlignment="1" applyProtection="1">
      <alignment horizontal="center" vertical="center"/>
    </xf>
    <xf numFmtId="0" fontId="0" fillId="13" borderId="0" xfId="0" applyFill="1">
      <alignment vertical="center"/>
    </xf>
    <xf numFmtId="0" fontId="5" fillId="13" borderId="0" xfId="7" applyFill="1" applyAlignment="1">
      <alignment vertical="center"/>
    </xf>
    <xf numFmtId="0" fontId="0" fillId="13" borderId="0" xfId="0" applyFill="1" applyBorder="1">
      <alignment vertical="center"/>
    </xf>
    <xf numFmtId="0" fontId="8" fillId="13" borderId="0" xfId="12" applyFont="1" applyFill="1" applyBorder="1" applyAlignment="1">
      <alignment vertical="center" shrinkToFit="1"/>
    </xf>
    <xf numFmtId="0" fontId="0" fillId="11" borderId="0" xfId="0" applyFont="1" applyFill="1" applyBorder="1" applyAlignment="1">
      <alignment vertical="center"/>
    </xf>
    <xf numFmtId="0" fontId="52" fillId="8" borderId="55" xfId="1" applyFont="1" applyFill="1" applyBorder="1" applyAlignment="1" applyProtection="1">
      <alignment horizontal="distributed" vertical="center" indent="1"/>
    </xf>
    <xf numFmtId="0" fontId="53" fillId="12" borderId="128" xfId="19" applyFont="1" applyFill="1" applyBorder="1" applyAlignment="1" applyProtection="1">
      <alignment horizontal="center" vertical="center"/>
    </xf>
    <xf numFmtId="0" fontId="0" fillId="14" borderId="0" xfId="0" applyFill="1">
      <alignment vertical="center"/>
    </xf>
    <xf numFmtId="0" fontId="54" fillId="14" borderId="0" xfId="0" applyFont="1" applyFill="1" applyBorder="1">
      <alignment vertical="center"/>
    </xf>
    <xf numFmtId="0" fontId="48" fillId="8" borderId="55" xfId="19" applyFont="1" applyFill="1" applyBorder="1" applyAlignment="1" applyProtection="1">
      <alignment horizontal="distributed" vertical="center" indent="1"/>
    </xf>
    <xf numFmtId="0" fontId="40" fillId="0" borderId="0" xfId="15" applyFont="1" applyBorder="1" applyAlignment="1">
      <alignment horizontal="left" vertical="center"/>
    </xf>
    <xf numFmtId="0" fontId="7" fillId="0" borderId="0" xfId="4" applyFont="1" applyBorder="1" applyAlignment="1">
      <alignment horizontal="center" vertical="center"/>
    </xf>
    <xf numFmtId="0" fontId="24" fillId="5" borderId="15" xfId="19" applyFont="1" applyFill="1" applyBorder="1" applyAlignment="1" applyProtection="1">
      <alignment horizontal="center" vertical="center"/>
    </xf>
    <xf numFmtId="0" fontId="29" fillId="3" borderId="0" xfId="20" applyFont="1" applyFill="1"/>
    <xf numFmtId="0" fontId="29" fillId="3" borderId="0" xfId="20" applyFill="1"/>
    <xf numFmtId="0" fontId="29" fillId="0" borderId="0" xfId="20"/>
    <xf numFmtId="0" fontId="44" fillId="3" borderId="0" xfId="20" applyFont="1" applyFill="1"/>
    <xf numFmtId="0" fontId="29" fillId="11" borderId="0" xfId="20" applyFont="1" applyFill="1"/>
    <xf numFmtId="0" fontId="44" fillId="0" borderId="0" xfId="20" applyFont="1"/>
    <xf numFmtId="0" fontId="5" fillId="0" borderId="32" xfId="20" applyFont="1" applyBorder="1" applyAlignment="1" applyProtection="1">
      <alignment horizontal="left" vertical="center" indent="1"/>
    </xf>
    <xf numFmtId="0" fontId="5" fillId="0" borderId="33" xfId="20" applyFont="1" applyBorder="1" applyAlignment="1" applyProtection="1">
      <alignment horizontal="center" vertical="center"/>
      <protection locked="0"/>
    </xf>
    <xf numFmtId="0" fontId="5" fillId="0" borderId="33" xfId="20" applyFont="1" applyBorder="1" applyAlignment="1" applyProtection="1">
      <alignment horizontal="center" vertical="center"/>
    </xf>
    <xf numFmtId="0" fontId="5" fillId="0" borderId="33" xfId="20" applyFont="1" applyBorder="1" applyAlignment="1" applyProtection="1">
      <alignment horizontal="distributed" vertical="center"/>
    </xf>
    <xf numFmtId="0" fontId="5" fillId="0" borderId="10" xfId="20" applyFont="1" applyBorder="1" applyAlignment="1" applyProtection="1">
      <alignment vertical="center"/>
    </xf>
    <xf numFmtId="0" fontId="5" fillId="0" borderId="0" xfId="20" applyFont="1" applyBorder="1" applyAlignment="1" applyProtection="1">
      <alignment vertical="center"/>
    </xf>
    <xf numFmtId="0" fontId="5" fillId="0" borderId="27" xfId="20" applyFont="1" applyBorder="1" applyAlignment="1" applyProtection="1">
      <alignment vertical="center"/>
    </xf>
    <xf numFmtId="0" fontId="5" fillId="0" borderId="63" xfId="20" applyFont="1" applyBorder="1" applyAlignment="1" applyProtection="1">
      <alignment vertical="center"/>
    </xf>
    <xf numFmtId="0" fontId="5" fillId="0" borderId="29" xfId="20" applyFont="1" applyBorder="1" applyAlignment="1" applyProtection="1">
      <alignment vertical="center"/>
    </xf>
    <xf numFmtId="0" fontId="5" fillId="0" borderId="29" xfId="20" applyFont="1" applyBorder="1" applyAlignment="1" applyProtection="1">
      <alignment horizontal="distributed" vertical="center"/>
    </xf>
    <xf numFmtId="0" fontId="5" fillId="0" borderId="22" xfId="20" applyFont="1" applyBorder="1" applyAlignment="1" applyProtection="1">
      <alignment vertical="center"/>
    </xf>
    <xf numFmtId="0" fontId="5" fillId="0" borderId="0" xfId="20" applyFont="1" applyAlignment="1" applyProtection="1">
      <alignment vertical="center"/>
    </xf>
    <xf numFmtId="0" fontId="5" fillId="10" borderId="0" xfId="20" applyFont="1" applyFill="1" applyAlignment="1" applyProtection="1">
      <alignment vertical="center"/>
    </xf>
    <xf numFmtId="0" fontId="29" fillId="10" borderId="0" xfId="20" applyFont="1" applyFill="1"/>
    <xf numFmtId="0" fontId="44" fillId="10" borderId="0" xfId="20" applyFont="1" applyFill="1"/>
    <xf numFmtId="0" fontId="29" fillId="0" borderId="0" xfId="20" applyFont="1"/>
    <xf numFmtId="0" fontId="48" fillId="8" borderId="55" xfId="0" applyFont="1" applyFill="1" applyBorder="1" applyAlignment="1">
      <alignment horizontal="distributed" vertical="center" indent="1"/>
    </xf>
    <xf numFmtId="0" fontId="48" fillId="8" borderId="55" xfId="0" quotePrefix="1" applyFont="1" applyFill="1" applyBorder="1" applyAlignment="1">
      <alignment horizontal="distributed" vertical="center" indent="1"/>
    </xf>
    <xf numFmtId="0" fontId="62" fillId="8" borderId="55" xfId="19" quotePrefix="1" applyFont="1" applyFill="1" applyBorder="1" applyAlignment="1" applyProtection="1">
      <alignment horizontal="distributed" vertical="center" indent="1"/>
    </xf>
    <xf numFmtId="0" fontId="62" fillId="8" borderId="55" xfId="19" applyFont="1" applyFill="1" applyBorder="1" applyAlignment="1" applyProtection="1">
      <alignment horizontal="distributed" vertical="center" indent="1"/>
    </xf>
    <xf numFmtId="0" fontId="11" fillId="3" borderId="0" xfId="0" applyFont="1" applyFill="1" applyAlignment="1">
      <alignment horizontal="distributed" vertical="center" indent="1"/>
    </xf>
    <xf numFmtId="0" fontId="0" fillId="3" borderId="0" xfId="0" applyFont="1" applyFill="1" applyAlignment="1">
      <alignment horizontal="left" vertical="center"/>
    </xf>
    <xf numFmtId="0" fontId="0" fillId="11" borderId="0" xfId="0" applyFont="1" applyFill="1" applyBorder="1">
      <alignment vertical="center"/>
    </xf>
    <xf numFmtId="0" fontId="0" fillId="11" borderId="0" xfId="0" applyFont="1" applyFill="1" applyBorder="1" applyAlignment="1">
      <alignment horizontal="center" vertical="center"/>
    </xf>
    <xf numFmtId="0" fontId="0" fillId="11" borderId="0" xfId="0" applyFont="1" applyFill="1" applyBorder="1" applyAlignment="1" applyProtection="1">
      <alignment horizontal="center" vertical="center"/>
      <protection locked="0"/>
    </xf>
    <xf numFmtId="0" fontId="0" fillId="11" borderId="0" xfId="0" applyFont="1" applyFill="1" applyBorder="1" applyAlignment="1">
      <alignment horizontal="left" vertical="center"/>
    </xf>
    <xf numFmtId="0" fontId="0" fillId="11" borderId="29" xfId="0" applyFont="1" applyFill="1" applyBorder="1" applyAlignment="1">
      <alignment horizontal="left" vertical="center"/>
    </xf>
    <xf numFmtId="0" fontId="0" fillId="11" borderId="29" xfId="0" applyFont="1" applyFill="1" applyBorder="1" applyAlignment="1">
      <alignment horizontal="center" vertical="center"/>
    </xf>
    <xf numFmtId="0" fontId="0" fillId="11" borderId="0" xfId="0" applyFont="1" applyFill="1">
      <alignment vertical="center"/>
    </xf>
    <xf numFmtId="0" fontId="20" fillId="11" borderId="0" xfId="0" applyFont="1" applyFill="1">
      <alignment vertical="center"/>
    </xf>
    <xf numFmtId="0" fontId="0" fillId="13" borderId="0" xfId="0" applyFont="1" applyFill="1">
      <alignment vertical="center"/>
    </xf>
    <xf numFmtId="0" fontId="63" fillId="11" borderId="0" xfId="0" applyFont="1" applyFill="1">
      <alignment vertical="center"/>
    </xf>
    <xf numFmtId="0" fontId="7" fillId="0" borderId="61" xfId="15" applyFont="1" applyBorder="1" applyAlignment="1">
      <alignment horizontal="left" vertical="center"/>
    </xf>
    <xf numFmtId="0" fontId="7" fillId="0" borderId="43" xfId="15" applyFont="1" applyBorder="1" applyAlignment="1">
      <alignment horizontal="left" vertical="center"/>
    </xf>
    <xf numFmtId="0" fontId="7" fillId="0" borderId="63" xfId="15" applyFont="1" applyBorder="1" applyAlignment="1">
      <alignment horizontal="left" vertical="center"/>
    </xf>
    <xf numFmtId="0" fontId="7" fillId="0" borderId="32" xfId="15" applyFont="1" applyBorder="1" applyAlignment="1">
      <alignment horizontal="left" vertical="center"/>
    </xf>
    <xf numFmtId="0" fontId="7" fillId="0" borderId="43" xfId="16" applyNumberFormat="1" applyFont="1" applyBorder="1" applyAlignment="1">
      <alignment horizontal="left" vertical="center"/>
    </xf>
    <xf numFmtId="0" fontId="7" fillId="0" borderId="63" xfId="16" applyNumberFormat="1" applyFont="1" applyBorder="1" applyAlignment="1">
      <alignment horizontal="left" vertical="center"/>
    </xf>
    <xf numFmtId="0" fontId="7" fillId="0" borderId="0" xfId="15" applyFont="1" applyBorder="1" applyAlignment="1">
      <alignment horizontal="left" vertical="center"/>
    </xf>
    <xf numFmtId="0" fontId="7" fillId="0" borderId="29" xfId="15" applyFont="1" applyBorder="1" applyAlignment="1">
      <alignment horizontal="left" vertical="center"/>
    </xf>
    <xf numFmtId="0" fontId="65" fillId="11" borderId="0" xfId="0" applyFont="1" applyFill="1" applyAlignment="1">
      <alignment vertical="center"/>
    </xf>
    <xf numFmtId="0" fontId="65" fillId="11" borderId="0" xfId="0" applyFont="1" applyFill="1">
      <alignment vertical="center"/>
    </xf>
    <xf numFmtId="0" fontId="0" fillId="14" borderId="0" xfId="0" applyFont="1" applyFill="1">
      <alignment vertical="center"/>
    </xf>
    <xf numFmtId="0" fontId="65" fillId="11" borderId="61" xfId="0" applyFont="1" applyFill="1" applyBorder="1" applyAlignment="1">
      <alignment vertical="center"/>
    </xf>
    <xf numFmtId="0" fontId="65" fillId="11" borderId="1" xfId="0" applyFont="1" applyFill="1" applyBorder="1" applyAlignment="1">
      <alignment vertical="center"/>
    </xf>
    <xf numFmtId="0" fontId="65" fillId="11" borderId="31" xfId="0" applyFont="1" applyFill="1" applyBorder="1" applyAlignment="1">
      <alignment vertical="center"/>
    </xf>
    <xf numFmtId="0" fontId="65" fillId="11" borderId="43" xfId="0" applyFont="1" applyFill="1" applyBorder="1" applyAlignment="1">
      <alignment vertical="center"/>
    </xf>
    <xf numFmtId="0" fontId="65" fillId="11" borderId="27" xfId="0" applyFont="1" applyFill="1" applyBorder="1" applyAlignment="1">
      <alignment vertical="center"/>
    </xf>
    <xf numFmtId="0" fontId="65" fillId="11" borderId="63" xfId="0" applyFont="1" applyFill="1" applyBorder="1" applyAlignment="1">
      <alignment vertical="center"/>
    </xf>
    <xf numFmtId="0" fontId="65" fillId="11" borderId="22" xfId="0" applyFont="1" applyFill="1" applyBorder="1" applyAlignment="1">
      <alignment vertical="center"/>
    </xf>
    <xf numFmtId="0" fontId="65" fillId="11" borderId="61" xfId="0" applyFont="1" applyFill="1" applyBorder="1" applyAlignment="1">
      <alignment horizontal="center" vertical="center"/>
    </xf>
    <xf numFmtId="0" fontId="65" fillId="11" borderId="31" xfId="0" applyFont="1" applyFill="1" applyBorder="1" applyAlignment="1">
      <alignment horizontal="center" vertical="center"/>
    </xf>
    <xf numFmtId="0" fontId="65" fillId="11" borderId="63" xfId="0" applyFont="1" applyFill="1" applyBorder="1" applyAlignment="1">
      <alignment horizontal="center" vertical="center"/>
    </xf>
    <xf numFmtId="0" fontId="65" fillId="11" borderId="22" xfId="0" applyFont="1" applyFill="1" applyBorder="1" applyAlignment="1">
      <alignment horizontal="center" vertical="center"/>
    </xf>
    <xf numFmtId="0" fontId="65" fillId="11" borderId="43" xfId="0" applyFont="1" applyFill="1" applyBorder="1" applyAlignment="1">
      <alignment horizontal="center" vertical="center"/>
    </xf>
    <xf numFmtId="0" fontId="65" fillId="11" borderId="0" xfId="0" applyFont="1" applyFill="1" applyBorder="1" applyAlignment="1">
      <alignment horizontal="center" vertical="center"/>
    </xf>
    <xf numFmtId="179" fontId="67" fillId="11" borderId="61" xfId="0" applyNumberFormat="1" applyFont="1" applyFill="1" applyBorder="1" applyAlignment="1">
      <alignment vertical="center"/>
    </xf>
    <xf numFmtId="179" fontId="67" fillId="11" borderId="1" xfId="0" applyNumberFormat="1" applyFont="1" applyFill="1" applyBorder="1" applyAlignment="1">
      <alignment vertical="center"/>
    </xf>
    <xf numFmtId="179" fontId="67" fillId="11" borderId="31" xfId="0" applyNumberFormat="1" applyFont="1" applyFill="1" applyBorder="1" applyAlignment="1">
      <alignment vertical="center"/>
    </xf>
    <xf numFmtId="0" fontId="65" fillId="11" borderId="1" xfId="0" applyFont="1" applyFill="1" applyBorder="1">
      <alignment vertical="center"/>
    </xf>
    <xf numFmtId="0" fontId="65" fillId="11" borderId="31" xfId="0" applyFont="1" applyFill="1" applyBorder="1">
      <alignment vertical="center"/>
    </xf>
    <xf numFmtId="179" fontId="67" fillId="11" borderId="43" xfId="0" applyNumberFormat="1" applyFont="1" applyFill="1" applyBorder="1" applyAlignment="1">
      <alignment vertical="center"/>
    </xf>
    <xf numFmtId="179" fontId="67" fillId="11" borderId="0" xfId="0" applyNumberFormat="1" applyFont="1" applyFill="1" applyBorder="1" applyAlignment="1">
      <alignment vertical="center"/>
    </xf>
    <xf numFmtId="179" fontId="67" fillId="11" borderId="27" xfId="0" applyNumberFormat="1" applyFont="1" applyFill="1" applyBorder="1" applyAlignment="1">
      <alignment vertical="center"/>
    </xf>
    <xf numFmtId="0" fontId="65" fillId="11" borderId="32" xfId="0" applyNumberFormat="1" applyFont="1" applyFill="1" applyBorder="1" applyAlignment="1">
      <alignment horizontal="center" vertical="center"/>
    </xf>
    <xf numFmtId="0" fontId="65" fillId="11" borderId="33" xfId="0" applyNumberFormat="1" applyFont="1" applyFill="1" applyBorder="1">
      <alignment vertical="center"/>
    </xf>
    <xf numFmtId="49" fontId="65" fillId="11" borderId="33" xfId="0" quotePrefix="1" applyNumberFormat="1" applyFont="1" applyFill="1" applyBorder="1" applyAlignment="1">
      <alignment horizontal="center" vertical="center"/>
    </xf>
    <xf numFmtId="0" fontId="65" fillId="11" borderId="33" xfId="0" applyFont="1" applyFill="1" applyBorder="1">
      <alignment vertical="center"/>
    </xf>
    <xf numFmtId="0" fontId="65" fillId="11" borderId="10" xfId="0" applyFont="1" applyFill="1" applyBorder="1">
      <alignment vertical="center"/>
    </xf>
    <xf numFmtId="0" fontId="65" fillId="11" borderId="32" xfId="0" applyFont="1" applyFill="1" applyBorder="1">
      <alignment vertical="center"/>
    </xf>
    <xf numFmtId="179" fontId="67" fillId="11" borderId="63" xfId="0" applyNumberFormat="1" applyFont="1" applyFill="1" applyBorder="1" applyAlignment="1">
      <alignment vertical="center"/>
    </xf>
    <xf numFmtId="179" fontId="67" fillId="11" borderId="29" xfId="0" applyNumberFormat="1" applyFont="1" applyFill="1" applyBorder="1" applyAlignment="1">
      <alignment vertical="center"/>
    </xf>
    <xf numFmtId="179" fontId="67" fillId="11" borderId="22" xfId="0" applyNumberFormat="1" applyFont="1" applyFill="1" applyBorder="1" applyAlignment="1">
      <alignment vertical="center"/>
    </xf>
    <xf numFmtId="0" fontId="65" fillId="11" borderId="61" xfId="0" applyFont="1" applyFill="1" applyBorder="1">
      <alignment vertical="center"/>
    </xf>
    <xf numFmtId="0" fontId="65" fillId="11" borderId="43" xfId="0" applyFont="1" applyFill="1" applyBorder="1">
      <alignment vertical="center"/>
    </xf>
    <xf numFmtId="0" fontId="65" fillId="11" borderId="0" xfId="0" applyFont="1" applyFill="1" applyBorder="1">
      <alignment vertical="center"/>
    </xf>
    <xf numFmtId="0" fontId="65" fillId="11" borderId="27" xfId="0" applyFont="1" applyFill="1" applyBorder="1">
      <alignment vertical="center"/>
    </xf>
    <xf numFmtId="0" fontId="65" fillId="11" borderId="33" xfId="0" quotePrefix="1" applyNumberFormat="1" applyFont="1" applyFill="1" applyBorder="1" applyAlignment="1">
      <alignment horizontal="center" vertical="center"/>
    </xf>
    <xf numFmtId="0" fontId="65" fillId="11" borderId="0" xfId="0" applyFont="1" applyFill="1" applyBorder="1" applyAlignment="1">
      <alignment vertical="center"/>
    </xf>
    <xf numFmtId="0" fontId="65" fillId="11" borderId="27" xfId="0" applyFont="1" applyFill="1" applyBorder="1" applyAlignment="1">
      <alignment horizontal="center" vertical="center"/>
    </xf>
    <xf numFmtId="0" fontId="65" fillId="11" borderId="0" xfId="0" applyFont="1" applyFill="1" applyBorder="1" applyAlignment="1">
      <alignment horizontal="left" vertical="center"/>
    </xf>
    <xf numFmtId="0" fontId="68" fillId="11" borderId="63" xfId="0" applyFont="1" applyFill="1" applyBorder="1">
      <alignment vertical="center"/>
    </xf>
    <xf numFmtId="0" fontId="68" fillId="11" borderId="29" xfId="0" applyFont="1" applyFill="1" applyBorder="1">
      <alignment vertical="center"/>
    </xf>
    <xf numFmtId="0" fontId="68" fillId="11" borderId="22" xfId="0" applyFont="1" applyFill="1" applyBorder="1">
      <alignment vertical="center"/>
    </xf>
    <xf numFmtId="0" fontId="65" fillId="11" borderId="63" xfId="0" applyFont="1" applyFill="1" applyBorder="1" applyAlignment="1">
      <alignment horizontal="left" vertical="center"/>
    </xf>
    <xf numFmtId="0" fontId="65" fillId="11" borderId="29" xfId="0" applyFont="1" applyFill="1" applyBorder="1">
      <alignment vertical="center"/>
    </xf>
    <xf numFmtId="0" fontId="65" fillId="11" borderId="22" xfId="0" applyFont="1" applyFill="1" applyBorder="1">
      <alignment vertical="center"/>
    </xf>
    <xf numFmtId="0" fontId="65" fillId="11" borderId="61" xfId="0" applyFont="1" applyFill="1" applyBorder="1" applyAlignment="1">
      <alignment horizontal="left" vertical="center"/>
    </xf>
    <xf numFmtId="0" fontId="66" fillId="11" borderId="29" xfId="0" applyFont="1" applyFill="1" applyBorder="1" applyAlignment="1">
      <alignment vertical="center"/>
    </xf>
    <xf numFmtId="0" fontId="7" fillId="0" borderId="11" xfId="18" applyFont="1" applyBorder="1" applyAlignment="1">
      <alignment horizontal="center" vertical="center"/>
    </xf>
    <xf numFmtId="0" fontId="7" fillId="0" borderId="32" xfId="18" applyFont="1" applyBorder="1" applyAlignment="1">
      <alignment horizontal="center" vertical="center"/>
    </xf>
    <xf numFmtId="0" fontId="20" fillId="0" borderId="11" xfId="18" applyFont="1" applyBorder="1" applyAlignment="1">
      <alignment horizontal="center" vertical="center"/>
    </xf>
    <xf numFmtId="0" fontId="7" fillId="0" borderId="11" xfId="18" applyFont="1" applyBorder="1" applyAlignment="1">
      <alignment horizontal="center" wrapText="1"/>
    </xf>
    <xf numFmtId="0" fontId="7" fillId="0" borderId="11" xfId="18" applyFont="1" applyBorder="1"/>
    <xf numFmtId="0" fontId="7" fillId="0" borderId="11" xfId="18" applyFont="1" applyBorder="1" applyAlignment="1">
      <alignment horizontal="center"/>
    </xf>
    <xf numFmtId="0" fontId="7" fillId="0" borderId="0" xfId="18" applyFont="1" applyBorder="1"/>
    <xf numFmtId="0" fontId="7" fillId="0" borderId="0" xfId="18" applyFont="1" applyBorder="1" applyAlignment="1">
      <alignment horizontal="center"/>
    </xf>
    <xf numFmtId="0" fontId="7" fillId="0" borderId="11" xfId="18" applyFont="1" applyBorder="1" applyAlignment="1">
      <alignment horizontal="center" vertical="center" wrapText="1"/>
    </xf>
    <xf numFmtId="0" fontId="7" fillId="0" borderId="32" xfId="18" applyFont="1" applyBorder="1" applyAlignment="1">
      <alignment horizontal="center" vertical="center" wrapText="1"/>
    </xf>
    <xf numFmtId="0" fontId="7" fillId="0" borderId="32" xfId="18" applyFont="1" applyBorder="1" applyAlignment="1">
      <alignment horizontal="center"/>
    </xf>
    <xf numFmtId="0" fontId="33" fillId="6" borderId="0" xfId="14" applyFont="1" applyFill="1" applyAlignment="1">
      <alignment vertical="center"/>
    </xf>
    <xf numFmtId="0" fontId="33" fillId="6" borderId="0" xfId="14" applyFont="1" applyFill="1" applyBorder="1" applyAlignment="1">
      <alignment vertical="center"/>
    </xf>
    <xf numFmtId="0" fontId="26" fillId="6" borderId="0" xfId="14" applyFont="1" applyFill="1" applyBorder="1" applyAlignment="1">
      <alignment horizontal="center" vertical="top"/>
    </xf>
    <xf numFmtId="0" fontId="33" fillId="6" borderId="61" xfId="14" applyFont="1" applyFill="1" applyBorder="1" applyAlignment="1">
      <alignment vertical="center"/>
    </xf>
    <xf numFmtId="0" fontId="33" fillId="6" borderId="31" xfId="14" applyFont="1" applyFill="1" applyBorder="1" applyAlignment="1">
      <alignment vertical="center"/>
    </xf>
    <xf numFmtId="0" fontId="33" fillId="6" borderId="43" xfId="14" applyFont="1" applyFill="1" applyBorder="1" applyAlignment="1">
      <alignment vertical="center"/>
    </xf>
    <xf numFmtId="0" fontId="33" fillId="6" borderId="27" xfId="14" applyFont="1" applyFill="1" applyBorder="1" applyAlignment="1">
      <alignment vertical="center"/>
    </xf>
    <xf numFmtId="0" fontId="33" fillId="6" borderId="63" xfId="14" applyFont="1" applyFill="1" applyBorder="1" applyAlignment="1">
      <alignment vertical="center"/>
    </xf>
    <xf numFmtId="0" fontId="33" fillId="6" borderId="22" xfId="14" applyFont="1" applyFill="1" applyBorder="1" applyAlignment="1">
      <alignment vertical="center"/>
    </xf>
    <xf numFmtId="0" fontId="33" fillId="6" borderId="0" xfId="14" applyFont="1" applyFill="1" applyBorder="1" applyAlignment="1">
      <alignment horizontal="center" vertical="center"/>
    </xf>
    <xf numFmtId="0" fontId="33" fillId="6" borderId="1" xfId="14" applyFont="1" applyFill="1" applyBorder="1" applyAlignment="1">
      <alignment vertical="center"/>
    </xf>
    <xf numFmtId="0" fontId="33" fillId="6" borderId="1" xfId="14" applyFont="1" applyFill="1" applyBorder="1" applyAlignment="1">
      <alignment horizontal="distributed" vertical="center" wrapText="1"/>
    </xf>
    <xf numFmtId="0" fontId="33" fillId="6" borderId="33" xfId="14" applyFont="1" applyFill="1" applyBorder="1" applyAlignment="1">
      <alignment vertical="center"/>
    </xf>
    <xf numFmtId="0" fontId="33" fillId="6" borderId="0" xfId="14" applyFont="1" applyFill="1" applyBorder="1" applyAlignment="1"/>
    <xf numFmtId="0" fontId="33" fillId="6" borderId="0" xfId="14" applyFont="1" applyFill="1" applyBorder="1" applyAlignment="1">
      <alignment horizontal="right" vertical="center"/>
    </xf>
    <xf numFmtId="0" fontId="33" fillId="6" borderId="1" xfId="14" applyFont="1" applyFill="1" applyBorder="1" applyAlignment="1">
      <alignment horizontal="center" vertical="center"/>
    </xf>
    <xf numFmtId="0" fontId="33" fillId="6" borderId="31" xfId="14" applyFont="1" applyFill="1" applyBorder="1" applyAlignment="1">
      <alignment horizontal="center" vertical="center"/>
    </xf>
    <xf numFmtId="0" fontId="33" fillId="6" borderId="27" xfId="14" applyFont="1" applyFill="1" applyBorder="1" applyAlignment="1">
      <alignment horizontal="center" vertical="center"/>
    </xf>
    <xf numFmtId="0" fontId="33" fillId="6" borderId="61" xfId="14" applyFont="1" applyFill="1" applyBorder="1" applyAlignment="1">
      <alignment horizontal="center" vertical="center"/>
    </xf>
    <xf numFmtId="0" fontId="33" fillId="6" borderId="63" xfId="14" applyFont="1" applyFill="1" applyBorder="1" applyAlignment="1">
      <alignment horizontal="center" vertical="center"/>
    </xf>
    <xf numFmtId="0" fontId="33" fillId="6" borderId="22" xfId="14" applyFont="1" applyFill="1" applyBorder="1" applyAlignment="1">
      <alignment horizontal="center" vertical="center"/>
    </xf>
    <xf numFmtId="0" fontId="33" fillId="6" borderId="0" xfId="14" applyFont="1" applyFill="1" applyBorder="1" applyAlignment="1">
      <alignment horizontal="left" vertical="center"/>
    </xf>
    <xf numFmtId="0" fontId="33" fillId="6" borderId="29" xfId="14" applyFont="1" applyFill="1" applyBorder="1" applyAlignment="1">
      <alignment vertical="center"/>
    </xf>
    <xf numFmtId="0" fontId="33" fillId="6" borderId="0" xfId="14" applyFont="1" applyFill="1" applyBorder="1" applyAlignment="1">
      <alignment horizontal="distributed" vertical="center" wrapText="1"/>
    </xf>
    <xf numFmtId="0" fontId="46" fillId="6" borderId="0" xfId="14" applyFont="1" applyFill="1" applyBorder="1" applyAlignment="1">
      <alignment horizontal="distributed" vertical="center" wrapText="1"/>
    </xf>
    <xf numFmtId="0" fontId="75" fillId="6" borderId="0" xfId="14" applyFont="1" applyFill="1" applyAlignment="1">
      <alignment horizontal="left" vertical="center"/>
    </xf>
    <xf numFmtId="0" fontId="74" fillId="6" borderId="0" xfId="14" applyFont="1" applyFill="1" applyBorder="1" applyAlignment="1">
      <alignment horizontal="distributed" vertical="center" wrapText="1"/>
    </xf>
    <xf numFmtId="0" fontId="74" fillId="6" borderId="1" xfId="14" applyFont="1" applyFill="1" applyBorder="1" applyAlignment="1">
      <alignment horizontal="distributed" vertical="center" wrapText="1"/>
    </xf>
    <xf numFmtId="0" fontId="75" fillId="6" borderId="0" xfId="14" applyFont="1" applyFill="1" applyBorder="1" applyAlignment="1">
      <alignment horizontal="left" vertical="center"/>
    </xf>
    <xf numFmtId="0" fontId="11" fillId="0" borderId="0" xfId="14" applyFont="1"/>
    <xf numFmtId="0" fontId="8" fillId="0" borderId="0" xfId="14" applyFont="1"/>
    <xf numFmtId="0" fontId="35" fillId="0" borderId="0" xfId="14" applyFont="1"/>
    <xf numFmtId="0" fontId="20" fillId="0" borderId="0" xfId="14" applyFont="1"/>
    <xf numFmtId="0" fontId="77" fillId="0" borderId="0" xfId="14" applyFont="1" applyAlignment="1">
      <alignment horizontal="left" vertical="center"/>
    </xf>
    <xf numFmtId="0" fontId="7" fillId="0" borderId="0" xfId="14" applyFont="1" applyAlignment="1">
      <alignment horizontal="center"/>
    </xf>
    <xf numFmtId="0" fontId="8" fillId="0" borderId="11" xfId="14" applyFont="1" applyBorder="1"/>
    <xf numFmtId="0" fontId="7" fillId="0" borderId="11" xfId="14" applyFont="1" applyBorder="1" applyAlignment="1">
      <alignment horizontal="center"/>
    </xf>
    <xf numFmtId="0" fontId="8" fillId="0" borderId="23" xfId="14" applyFont="1" applyBorder="1" applyAlignment="1">
      <alignment horizontal="center"/>
    </xf>
    <xf numFmtId="0" fontId="8" fillId="0" borderId="11" xfId="14" applyFont="1" applyBorder="1" applyAlignment="1">
      <alignment horizontal="distributed" vertical="center"/>
    </xf>
    <xf numFmtId="0" fontId="7" fillId="0" borderId="23" xfId="14" applyFont="1" applyBorder="1" applyAlignment="1">
      <alignment horizontal="center" vertical="center"/>
    </xf>
    <xf numFmtId="0" fontId="8" fillId="0" borderId="0" xfId="14" applyFont="1" applyBorder="1" applyAlignment="1">
      <alignment horizontal="center" vertical="center"/>
    </xf>
    <xf numFmtId="0" fontId="8" fillId="0" borderId="0" xfId="14" applyFont="1" applyBorder="1"/>
    <xf numFmtId="0" fontId="7" fillId="0" borderId="32" xfId="14" applyFont="1" applyBorder="1" applyAlignment="1">
      <alignment horizontal="distributed" vertical="center"/>
    </xf>
    <xf numFmtId="0" fontId="7" fillId="0" borderId="10" xfId="14" applyFont="1" applyBorder="1" applyAlignment="1">
      <alignment horizontal="distributed" vertical="center"/>
    </xf>
    <xf numFmtId="0" fontId="7" fillId="0" borderId="0" xfId="14" applyFont="1"/>
    <xf numFmtId="0" fontId="26" fillId="6" borderId="0" xfId="14" applyFont="1" applyFill="1" applyAlignment="1">
      <alignment horizontal="center" vertical="top"/>
    </xf>
    <xf numFmtId="0" fontId="71" fillId="6" borderId="0" xfId="14" applyFont="1" applyFill="1" applyAlignment="1">
      <alignment horizontal="left" vertical="center"/>
    </xf>
    <xf numFmtId="0" fontId="46" fillId="6" borderId="0" xfId="14" applyFont="1" applyFill="1" applyAlignment="1">
      <alignment horizontal="distributed" vertical="center" wrapText="1"/>
    </xf>
    <xf numFmtId="0" fontId="46" fillId="6" borderId="29" xfId="14" applyFont="1" applyFill="1" applyBorder="1" applyAlignment="1">
      <alignment horizontal="distributed" vertical="center" wrapText="1"/>
    </xf>
    <xf numFmtId="0" fontId="33" fillId="6" borderId="0" xfId="14" applyFont="1" applyFill="1" applyAlignment="1">
      <alignment horizontal="distributed" vertical="center"/>
    </xf>
    <xf numFmtId="0" fontId="46" fillId="6" borderId="0" xfId="14" applyFont="1" applyFill="1" applyBorder="1" applyAlignment="1">
      <alignment vertical="center"/>
    </xf>
    <xf numFmtId="0" fontId="46" fillId="6" borderId="0" xfId="14" applyFont="1" applyFill="1" applyAlignment="1">
      <alignment horizontal="distributed" vertical="center"/>
    </xf>
    <xf numFmtId="0" fontId="33" fillId="6" borderId="1" xfId="14" applyFont="1" applyFill="1" applyBorder="1" applyAlignment="1">
      <alignment horizontal="distributed" vertical="center"/>
    </xf>
    <xf numFmtId="0" fontId="33" fillId="6" borderId="0" xfId="14" applyFont="1" applyFill="1" applyBorder="1" applyAlignment="1">
      <alignment horizontal="distributed" vertical="center"/>
    </xf>
    <xf numFmtId="0" fontId="33" fillId="6" borderId="29" xfId="14" applyFont="1" applyFill="1" applyBorder="1" applyAlignment="1">
      <alignment horizontal="distributed" vertical="center"/>
    </xf>
    <xf numFmtId="0" fontId="46" fillId="6" borderId="0" xfId="14" applyFont="1" applyFill="1" applyBorder="1" applyAlignment="1">
      <alignment horizontal="right" vertical="center"/>
    </xf>
    <xf numFmtId="0" fontId="71" fillId="6" borderId="0" xfId="14" applyFont="1" applyFill="1" applyAlignment="1">
      <alignment vertical="center"/>
    </xf>
    <xf numFmtId="0" fontId="71" fillId="6" borderId="0" xfId="14" applyFont="1" applyFill="1" applyBorder="1" applyAlignment="1">
      <alignment vertical="center"/>
    </xf>
    <xf numFmtId="0" fontId="33" fillId="6" borderId="61" xfId="14" applyFont="1" applyFill="1" applyBorder="1" applyAlignment="1">
      <alignment horizontal="center" vertical="center" wrapText="1"/>
    </xf>
    <xf numFmtId="0" fontId="33" fillId="6" borderId="43" xfId="14" applyFont="1" applyFill="1" applyBorder="1" applyAlignment="1">
      <alignment horizontal="center" vertical="center" wrapText="1"/>
    </xf>
    <xf numFmtId="0" fontId="33" fillId="6" borderId="63" xfId="14" applyFont="1" applyFill="1" applyBorder="1" applyAlignment="1">
      <alignment horizontal="center" vertical="center" wrapText="1"/>
    </xf>
    <xf numFmtId="0" fontId="46" fillId="6" borderId="0" xfId="14" applyFont="1" applyFill="1" applyAlignment="1">
      <alignment vertical="center"/>
    </xf>
    <xf numFmtId="0" fontId="75" fillId="6" borderId="0" xfId="14" applyFont="1" applyFill="1" applyAlignment="1">
      <alignment vertical="center"/>
    </xf>
    <xf numFmtId="0" fontId="7" fillId="0" borderId="0" xfId="15" applyFont="1" applyBorder="1" applyAlignment="1">
      <alignment vertical="center"/>
    </xf>
    <xf numFmtId="0" fontId="63" fillId="11" borderId="0" xfId="0" applyFont="1" applyFill="1" applyBorder="1" applyAlignment="1">
      <alignment vertical="top" wrapText="1"/>
    </xf>
    <xf numFmtId="0" fontId="0" fillId="11" borderId="29" xfId="0" applyFont="1" applyFill="1" applyBorder="1" applyAlignment="1">
      <alignment horizontal="left" vertical="center"/>
    </xf>
    <xf numFmtId="0" fontId="0" fillId="11" borderId="29" xfId="0" applyFont="1" applyFill="1" applyBorder="1" applyAlignment="1">
      <alignment horizontal="left" vertical="center"/>
    </xf>
    <xf numFmtId="0" fontId="5" fillId="0" borderId="0" xfId="12" applyFont="1" applyBorder="1" applyAlignment="1">
      <alignment horizontal="right" vertical="center" shrinkToFit="1"/>
    </xf>
    <xf numFmtId="0" fontId="7" fillId="0" borderId="0" xfId="15" applyFont="1" applyBorder="1" applyAlignment="1">
      <alignment horizontal="center" vertical="center"/>
    </xf>
    <xf numFmtId="38" fontId="7" fillId="0" borderId="0" xfId="6" applyNumberFormat="1" applyFont="1" applyAlignment="1">
      <alignment horizontal="right" vertical="center"/>
    </xf>
    <xf numFmtId="38" fontId="7" fillId="0" borderId="2" xfId="12" applyNumberFormat="1" applyFont="1" applyBorder="1" applyAlignment="1">
      <alignment horizontal="right" vertical="center" shrinkToFit="1"/>
    </xf>
    <xf numFmtId="38" fontId="7" fillId="0" borderId="0" xfId="12" applyNumberFormat="1" applyFont="1" applyBorder="1" applyAlignment="1">
      <alignment horizontal="center" vertical="center" shrinkToFit="1"/>
    </xf>
    <xf numFmtId="38" fontId="7" fillId="0" borderId="32" xfId="10" applyNumberFormat="1" applyFont="1" applyBorder="1" applyAlignment="1">
      <alignment horizontal="center" vertical="center"/>
    </xf>
    <xf numFmtId="38" fontId="0" fillId="3" borderId="25" xfId="2" applyFont="1" applyFill="1" applyBorder="1" applyAlignment="1">
      <alignment horizontal="center" vertical="center"/>
    </xf>
    <xf numFmtId="0" fontId="36" fillId="4" borderId="25" xfId="0" applyFont="1" applyFill="1" applyBorder="1" applyAlignment="1">
      <alignment horizontal="center" vertical="center"/>
    </xf>
    <xf numFmtId="38" fontId="7" fillId="0" borderId="32" xfId="10" applyNumberFormat="1" applyFont="1" applyBorder="1" applyAlignment="1" applyProtection="1">
      <alignment horizontal="center" vertical="center"/>
    </xf>
    <xf numFmtId="0" fontId="0" fillId="0" borderId="0" xfId="0">
      <alignment vertical="center"/>
    </xf>
    <xf numFmtId="0" fontId="5" fillId="3" borderId="0" xfId="11" applyFont="1" applyFill="1" applyAlignment="1" applyProtection="1">
      <alignment vertical="center"/>
    </xf>
    <xf numFmtId="0" fontId="20" fillId="0" borderId="11" xfId="0" applyNumberFormat="1" applyFont="1" applyFill="1" applyBorder="1" applyAlignment="1" applyProtection="1">
      <alignment horizontal="center" vertical="center"/>
    </xf>
    <xf numFmtId="0" fontId="20" fillId="0" borderId="11" xfId="0" applyNumberFormat="1" applyFont="1" applyFill="1" applyBorder="1" applyAlignment="1" applyProtection="1">
      <alignment horizontal="center" vertical="center"/>
      <protection locked="0"/>
    </xf>
    <xf numFmtId="38" fontId="5" fillId="0" borderId="32" xfId="20" applyNumberFormat="1" applyFont="1" applyBorder="1" applyAlignment="1" applyProtection="1">
      <alignment horizontal="center" vertical="center"/>
    </xf>
    <xf numFmtId="38" fontId="7" fillId="0" borderId="0" xfId="8" applyNumberFormat="1" applyFont="1" applyAlignment="1">
      <alignment horizontal="center" vertical="center"/>
    </xf>
    <xf numFmtId="38" fontId="7" fillId="0" borderId="29" xfId="7" applyNumberFormat="1" applyFont="1" applyBorder="1" applyAlignment="1">
      <alignment horizontal="center" vertical="center" shrinkToFit="1"/>
    </xf>
    <xf numFmtId="38" fontId="5" fillId="0" borderId="0" xfId="4" applyNumberFormat="1" applyBorder="1" applyAlignment="1">
      <alignment horizontal="center" vertical="center"/>
    </xf>
    <xf numFmtId="38" fontId="7" fillId="0" borderId="0" xfId="13" applyNumberFormat="1" applyFont="1" applyFill="1" applyBorder="1" applyAlignment="1">
      <alignment horizontal="right" vertical="center"/>
    </xf>
    <xf numFmtId="0" fontId="0" fillId="3" borderId="0" xfId="8" applyFont="1" applyFill="1" applyAlignment="1">
      <alignment horizontal="center" vertical="center"/>
    </xf>
    <xf numFmtId="38" fontId="7" fillId="0" borderId="0" xfId="5" applyNumberFormat="1" applyFont="1" applyAlignment="1" applyProtection="1">
      <alignment horizontal="center" vertical="center"/>
    </xf>
    <xf numFmtId="38" fontId="7" fillId="0" borderId="0" xfId="5" applyNumberFormat="1" applyFont="1" applyBorder="1" applyAlignment="1" applyProtection="1">
      <alignment horizontal="center" vertical="center"/>
    </xf>
    <xf numFmtId="38" fontId="7" fillId="0" borderId="33" xfId="5" applyNumberFormat="1" applyFont="1" applyBorder="1" applyAlignment="1" applyProtection="1">
      <alignment horizontal="center" vertical="center"/>
    </xf>
    <xf numFmtId="38" fontId="7" fillId="0" borderId="70" xfId="5" applyNumberFormat="1" applyFont="1" applyBorder="1" applyAlignment="1" applyProtection="1">
      <alignment horizontal="center" vertical="center"/>
    </xf>
    <xf numFmtId="49" fontId="16" fillId="3" borderId="10" xfId="0" applyNumberFormat="1" applyFont="1" applyFill="1" applyBorder="1" applyAlignment="1" applyProtection="1">
      <alignment horizontal="center" vertical="center"/>
      <protection locked="0"/>
    </xf>
    <xf numFmtId="0" fontId="0" fillId="11" borderId="0" xfId="0" applyFont="1" applyFill="1" applyBorder="1" applyAlignment="1">
      <alignment horizontal="center" vertical="center"/>
    </xf>
    <xf numFmtId="0" fontId="0" fillId="11" borderId="1" xfId="0" applyFont="1" applyFill="1" applyBorder="1" applyAlignment="1">
      <alignment horizontal="center" vertical="center"/>
    </xf>
    <xf numFmtId="0" fontId="0" fillId="13" borderId="0" xfId="0" applyFill="1" applyAlignment="1"/>
    <xf numFmtId="0" fontId="0" fillId="0" borderId="0" xfId="0" applyAlignment="1"/>
    <xf numFmtId="0" fontId="5" fillId="0" borderId="0" xfId="20" applyFont="1" applyBorder="1" applyAlignment="1" applyProtection="1">
      <alignment horizontal="left" vertical="center" indent="1"/>
    </xf>
    <xf numFmtId="0" fontId="5" fillId="0" borderId="29" xfId="20" applyFont="1" applyBorder="1" applyAlignment="1" applyProtection="1">
      <alignment horizontal="center" vertical="center"/>
    </xf>
    <xf numFmtId="0" fontId="5" fillId="0" borderId="32" xfId="20" applyFont="1" applyBorder="1" applyAlignment="1" applyProtection="1">
      <alignment horizontal="center" vertical="center"/>
    </xf>
    <xf numFmtId="0" fontId="5" fillId="0" borderId="10" xfId="20" applyFont="1" applyBorder="1" applyAlignment="1" applyProtection="1">
      <alignment horizontal="center" vertical="center"/>
    </xf>
    <xf numFmtId="0" fontId="5" fillId="0" borderId="33" xfId="20" applyFont="1" applyBorder="1" applyAlignment="1" applyProtection="1">
      <alignment horizontal="left" vertical="center" indent="1"/>
    </xf>
    <xf numFmtId="0" fontId="29" fillId="11" borderId="0" xfId="20" applyFont="1" applyFill="1" applyBorder="1" applyAlignment="1">
      <alignment horizontal="center" vertical="center"/>
    </xf>
    <xf numFmtId="0" fontId="5" fillId="0" borderId="43" xfId="20" applyFont="1" applyBorder="1" applyAlignment="1" applyProtection="1">
      <alignment vertical="center"/>
    </xf>
    <xf numFmtId="38" fontId="5" fillId="0" borderId="43" xfId="20" applyNumberFormat="1" applyFont="1" applyBorder="1" applyAlignment="1" applyProtection="1"/>
    <xf numFmtId="0" fontId="5" fillId="0" borderId="0" xfId="20" applyFont="1" applyBorder="1" applyAlignment="1" applyProtection="1">
      <alignment horizontal="distributed"/>
    </xf>
    <xf numFmtId="0" fontId="5" fillId="0" borderId="0" xfId="20" applyFont="1" applyBorder="1" applyAlignment="1" applyProtection="1">
      <alignment horizontal="center"/>
    </xf>
    <xf numFmtId="0" fontId="20" fillId="0" borderId="11" xfId="13" applyFont="1" applyBorder="1" applyAlignment="1">
      <alignment horizontal="center" vertical="center"/>
    </xf>
    <xf numFmtId="0" fontId="20" fillId="0" borderId="18" xfId="13" applyFont="1" applyBorder="1" applyAlignment="1">
      <alignment horizontal="center" vertical="center"/>
    </xf>
    <xf numFmtId="0" fontId="79" fillId="11" borderId="0" xfId="0" applyFont="1" applyFill="1" applyBorder="1">
      <alignment vertical="center"/>
    </xf>
    <xf numFmtId="0" fontId="7" fillId="0" borderId="1" xfId="8" applyFont="1" applyBorder="1" applyAlignment="1" applyProtection="1">
      <alignment horizontal="center" vertical="center" shrinkToFit="1"/>
      <protection locked="0"/>
    </xf>
    <xf numFmtId="0" fontId="5" fillId="0" borderId="33" xfId="8" applyFont="1" applyBorder="1" applyAlignment="1">
      <alignment vertical="center" shrinkToFit="1"/>
    </xf>
    <xf numFmtId="0" fontId="20" fillId="0" borderId="11" xfId="0" applyFont="1" applyFill="1" applyBorder="1" applyAlignment="1" applyProtection="1">
      <alignment vertical="center" wrapText="1"/>
      <protection locked="0"/>
    </xf>
    <xf numFmtId="0" fontId="7" fillId="0" borderId="63" xfId="13" applyFont="1" applyFill="1" applyBorder="1" applyAlignment="1">
      <alignment vertical="center"/>
    </xf>
    <xf numFmtId="0" fontId="7" fillId="0" borderId="29" xfId="13" applyFont="1" applyFill="1" applyBorder="1" applyAlignment="1">
      <alignment vertical="center"/>
    </xf>
    <xf numFmtId="0" fontId="7" fillId="0" borderId="61" xfId="13" applyFont="1" applyFill="1" applyBorder="1" applyAlignment="1">
      <alignment vertical="center"/>
    </xf>
    <xf numFmtId="0" fontId="7" fillId="0" borderId="1" xfId="13" applyFont="1" applyFill="1" applyBorder="1" applyAlignment="1">
      <alignment vertical="center"/>
    </xf>
    <xf numFmtId="0" fontId="0" fillId="0" borderId="32" xfId="8" applyFont="1" applyBorder="1" applyAlignment="1">
      <alignment vertical="center" shrinkToFit="1"/>
    </xf>
    <xf numFmtId="0" fontId="7" fillId="0" borderId="31" xfId="13" applyFont="1" applyFill="1" applyBorder="1" applyAlignment="1">
      <alignment vertical="center"/>
    </xf>
    <xf numFmtId="0" fontId="7" fillId="0" borderId="22" xfId="13" applyFont="1" applyFill="1" applyBorder="1" applyAlignment="1">
      <alignment vertical="center"/>
    </xf>
    <xf numFmtId="0" fontId="20" fillId="0" borderId="11" xfId="0" applyFont="1" applyFill="1" applyBorder="1" applyAlignment="1" applyProtection="1">
      <alignment vertical="center" shrinkToFit="1"/>
    </xf>
    <xf numFmtId="0" fontId="20" fillId="0" borderId="11" xfId="0" applyFont="1" applyFill="1" applyBorder="1" applyAlignment="1" applyProtection="1">
      <alignment horizontal="left" vertical="center" indent="1" shrinkToFit="1"/>
    </xf>
    <xf numFmtId="0" fontId="20" fillId="0" borderId="11" xfId="0" applyFont="1" applyFill="1" applyBorder="1" applyAlignment="1" applyProtection="1">
      <alignment horizontal="center" vertical="center"/>
    </xf>
    <xf numFmtId="0" fontId="20" fillId="0" borderId="11" xfId="0" applyFont="1" applyFill="1" applyBorder="1" applyAlignment="1" applyProtection="1">
      <alignment horizontal="left" vertical="center" indent="1"/>
    </xf>
    <xf numFmtId="0" fontId="20" fillId="0" borderId="11" xfId="0" applyFont="1" applyFill="1" applyBorder="1" applyAlignment="1" applyProtection="1">
      <alignment vertical="center"/>
    </xf>
    <xf numFmtId="38" fontId="20" fillId="0" borderId="11" xfId="2" applyFont="1" applyFill="1" applyBorder="1" applyAlignment="1" applyProtection="1">
      <alignment horizontal="left" vertical="center" indent="1"/>
    </xf>
    <xf numFmtId="0" fontId="20" fillId="0" borderId="11" xfId="0" applyFont="1" applyFill="1" applyBorder="1" applyAlignment="1" applyProtection="1">
      <alignment vertical="center" wrapText="1"/>
    </xf>
    <xf numFmtId="38" fontId="20" fillId="0" borderId="11" xfId="2" applyFont="1" applyFill="1" applyBorder="1" applyAlignment="1" applyProtection="1">
      <alignment horizontal="center" vertical="center"/>
    </xf>
    <xf numFmtId="38" fontId="20" fillId="0" borderId="11" xfId="2" applyFont="1" applyFill="1" applyBorder="1" applyAlignment="1" applyProtection="1">
      <alignment vertical="center" wrapText="1"/>
    </xf>
    <xf numFmtId="0" fontId="20" fillId="0" borderId="11" xfId="0" applyFont="1" applyFill="1" applyBorder="1" applyAlignment="1" applyProtection="1">
      <alignment horizontal="left" vertical="center" indent="1"/>
      <protection locked="0"/>
    </xf>
    <xf numFmtId="0" fontId="20" fillId="0" borderId="11" xfId="0" applyFont="1" applyFill="1" applyBorder="1" applyAlignment="1" applyProtection="1">
      <alignment horizontal="center" vertical="center"/>
      <protection locked="0"/>
    </xf>
    <xf numFmtId="0" fontId="20" fillId="0" borderId="11" xfId="0" applyFont="1" applyFill="1" applyBorder="1" applyAlignment="1" applyProtection="1">
      <alignment vertical="center"/>
      <protection locked="0"/>
    </xf>
    <xf numFmtId="0" fontId="80" fillId="3" borderId="0" xfId="3" applyFont="1" applyFill="1" applyAlignment="1">
      <alignment horizontal="right" vertical="center"/>
    </xf>
    <xf numFmtId="0" fontId="81" fillId="3" borderId="0" xfId="3" applyFont="1" applyFill="1"/>
    <xf numFmtId="0" fontId="7" fillId="0" borderId="43" xfId="18" applyFont="1" applyBorder="1" applyAlignment="1">
      <alignment vertical="top"/>
    </xf>
    <xf numFmtId="0" fontId="7" fillId="0" borderId="0" xfId="18" applyFont="1" applyBorder="1" applyAlignment="1">
      <alignment vertical="top"/>
    </xf>
    <xf numFmtId="0" fontId="65" fillId="11" borderId="0" xfId="0" applyFont="1" applyFill="1" applyBorder="1" applyAlignment="1">
      <alignment horizontal="center" vertical="center"/>
    </xf>
    <xf numFmtId="0" fontId="5" fillId="6" borderId="0" xfId="9" applyFont="1" applyFill="1" applyAlignment="1" applyProtection="1">
      <alignment horizontal="left" vertical="center"/>
    </xf>
    <xf numFmtId="0" fontId="18" fillId="0" borderId="0" xfId="3" applyFont="1" applyAlignment="1">
      <alignment vertical="center"/>
    </xf>
    <xf numFmtId="0" fontId="25" fillId="0" borderId="0" xfId="3" applyFont="1" applyAlignment="1"/>
    <xf numFmtId="0" fontId="82" fillId="11" borderId="0" xfId="0" applyFont="1" applyFill="1" applyAlignment="1">
      <alignment vertical="top"/>
    </xf>
    <xf numFmtId="0" fontId="65" fillId="11" borderId="0" xfId="0" quotePrefix="1" applyNumberFormat="1" applyFont="1" applyFill="1" applyBorder="1" applyAlignment="1">
      <alignment horizontal="center" vertical="center"/>
    </xf>
    <xf numFmtId="49" fontId="65" fillId="11" borderId="0" xfId="0" quotePrefix="1" applyNumberFormat="1" applyFont="1" applyFill="1" applyBorder="1" applyAlignment="1">
      <alignment horizontal="center" vertical="center"/>
    </xf>
    <xf numFmtId="0" fontId="65" fillId="11" borderId="0" xfId="0" applyNumberFormat="1" applyFont="1" applyFill="1" applyBorder="1">
      <alignment vertical="center"/>
    </xf>
    <xf numFmtId="0" fontId="65" fillId="11" borderId="0" xfId="0" applyNumberFormat="1" applyFont="1" applyFill="1" applyBorder="1" applyAlignment="1">
      <alignment horizontal="center" vertical="center"/>
    </xf>
    <xf numFmtId="0" fontId="0" fillId="6" borderId="0" xfId="9" applyFont="1" applyFill="1" applyAlignment="1" applyProtection="1">
      <alignment vertical="center"/>
    </xf>
    <xf numFmtId="0" fontId="8" fillId="0" borderId="0" xfId="9" applyFont="1" applyFill="1" applyBorder="1" applyAlignment="1" applyProtection="1">
      <alignment vertical="center"/>
      <protection locked="0"/>
    </xf>
    <xf numFmtId="0" fontId="71" fillId="0" borderId="0" xfId="48" applyFont="1">
      <alignment vertical="center"/>
    </xf>
    <xf numFmtId="0" fontId="71" fillId="0" borderId="0" xfId="48" applyFont="1" applyBorder="1" applyAlignment="1">
      <alignment horizontal="center" vertical="center"/>
    </xf>
    <xf numFmtId="0" fontId="71" fillId="0" borderId="11" xfId="48" applyFont="1" applyBorder="1" applyAlignment="1">
      <alignment horizontal="center" vertical="center"/>
    </xf>
    <xf numFmtId="0" fontId="83" fillId="0" borderId="0" xfId="48" applyFont="1" applyAlignment="1">
      <alignment horizontal="left" vertical="center"/>
    </xf>
    <xf numFmtId="0" fontId="71" fillId="0" borderId="0" xfId="48" applyFont="1" applyBorder="1">
      <alignment vertical="center"/>
    </xf>
    <xf numFmtId="0" fontId="71" fillId="0" borderId="11" xfId="48" applyFont="1" applyBorder="1">
      <alignment vertical="center"/>
    </xf>
    <xf numFmtId="0" fontId="83" fillId="0" borderId="0" xfId="48" applyFont="1" applyAlignment="1">
      <alignment vertical="center"/>
    </xf>
    <xf numFmtId="0" fontId="71" fillId="0" borderId="133" xfId="48" applyFont="1" applyBorder="1">
      <alignment vertical="center"/>
    </xf>
    <xf numFmtId="0" fontId="71" fillId="15" borderId="133" xfId="48" applyFont="1" applyFill="1" applyBorder="1">
      <alignment vertical="center"/>
    </xf>
    <xf numFmtId="0" fontId="71" fillId="0" borderId="133" xfId="48" applyFont="1" applyBorder="1" applyAlignment="1">
      <alignment horizontal="center" vertical="center"/>
    </xf>
    <xf numFmtId="0" fontId="71" fillId="0" borderId="136" xfId="48" applyFont="1" applyBorder="1" applyAlignment="1">
      <alignment horizontal="left" vertical="center"/>
    </xf>
    <xf numFmtId="0" fontId="33" fillId="0" borderId="138" xfId="48" applyFont="1" applyBorder="1" applyAlignment="1">
      <alignment horizontal="center" vertical="center" wrapText="1"/>
    </xf>
    <xf numFmtId="0" fontId="71" fillId="0" borderId="26" xfId="48" applyFont="1" applyBorder="1" applyAlignment="1">
      <alignment horizontal="center" vertical="center" wrapText="1"/>
    </xf>
    <xf numFmtId="0" fontId="71" fillId="15" borderId="144" xfId="48" applyFont="1" applyFill="1" applyBorder="1">
      <alignment vertical="center"/>
    </xf>
    <xf numFmtId="0" fontId="71" fillId="15" borderId="145" xfId="48" applyFont="1" applyFill="1" applyBorder="1">
      <alignment vertical="center"/>
    </xf>
    <xf numFmtId="0" fontId="71" fillId="15" borderId="149" xfId="48" applyFont="1" applyFill="1" applyBorder="1">
      <alignment vertical="center"/>
    </xf>
    <xf numFmtId="0" fontId="71" fillId="15" borderId="150" xfId="48" applyFont="1" applyFill="1" applyBorder="1">
      <alignment vertical="center"/>
    </xf>
    <xf numFmtId="0" fontId="71" fillId="15" borderId="158" xfId="48" applyFont="1" applyFill="1" applyBorder="1">
      <alignment vertical="center"/>
    </xf>
    <xf numFmtId="0" fontId="71" fillId="15" borderId="159" xfId="48" applyFont="1" applyFill="1" applyBorder="1">
      <alignment vertical="center"/>
    </xf>
    <xf numFmtId="0" fontId="71" fillId="15" borderId="160" xfId="48" applyFont="1" applyFill="1" applyBorder="1">
      <alignment vertical="center"/>
    </xf>
    <xf numFmtId="0" fontId="33" fillId="0" borderId="72" xfId="48" applyFont="1" applyBorder="1" applyAlignment="1">
      <alignment vertical="center" shrinkToFit="1"/>
    </xf>
    <xf numFmtId="0" fontId="33" fillId="0" borderId="67" xfId="48" applyFont="1" applyBorder="1" applyAlignment="1">
      <alignment vertical="center" shrinkToFit="1"/>
    </xf>
    <xf numFmtId="0" fontId="33" fillId="15" borderId="151" xfId="48" applyFont="1" applyFill="1" applyBorder="1" applyAlignment="1">
      <alignment horizontal="center" vertical="center"/>
    </xf>
    <xf numFmtId="0" fontId="33" fillId="15" borderId="152" xfId="48" applyFont="1" applyFill="1" applyBorder="1" applyAlignment="1">
      <alignment horizontal="center" vertical="center"/>
    </xf>
    <xf numFmtId="0" fontId="33" fillId="15" borderId="163" xfId="48" applyFont="1" applyFill="1" applyBorder="1" applyAlignment="1">
      <alignment horizontal="center" vertical="center"/>
    </xf>
    <xf numFmtId="0" fontId="16" fillId="4" borderId="62" xfId="0" applyFont="1" applyFill="1" applyBorder="1" applyAlignment="1">
      <alignment horizontal="center" vertical="center" shrinkToFit="1"/>
    </xf>
    <xf numFmtId="0" fontId="18" fillId="0" borderId="0" xfId="3" applyFont="1" applyBorder="1" applyAlignment="1">
      <alignment vertical="top"/>
    </xf>
    <xf numFmtId="0" fontId="16" fillId="4" borderId="76" xfId="0" applyFont="1" applyFill="1" applyBorder="1" applyAlignment="1">
      <alignment horizontal="center" vertical="center"/>
    </xf>
    <xf numFmtId="0" fontId="16" fillId="4" borderId="62" xfId="0" applyFont="1" applyFill="1" applyBorder="1" applyAlignment="1">
      <alignment horizontal="center" vertical="center"/>
    </xf>
    <xf numFmtId="0" fontId="16" fillId="4" borderId="52" xfId="0" applyFont="1" applyFill="1" applyBorder="1" applyAlignment="1">
      <alignment horizontal="center" vertical="center"/>
    </xf>
    <xf numFmtId="0" fontId="16" fillId="4" borderId="77" xfId="0" applyFont="1" applyFill="1" applyBorder="1" applyAlignment="1">
      <alignment horizontal="center" vertical="center"/>
    </xf>
    <xf numFmtId="0" fontId="16" fillId="3" borderId="10" xfId="0" applyFont="1" applyFill="1" applyBorder="1" applyAlignment="1" applyProtection="1">
      <alignment horizontal="left" vertical="center" indent="1"/>
      <protection locked="0"/>
    </xf>
    <xf numFmtId="0" fontId="16" fillId="3" borderId="11" xfId="0" applyFont="1" applyFill="1" applyBorder="1" applyAlignment="1" applyProtection="1">
      <alignment horizontal="left" vertical="center" indent="1"/>
      <protection locked="0"/>
    </xf>
    <xf numFmtId="0" fontId="16" fillId="3" borderId="16" xfId="0" applyFont="1" applyFill="1" applyBorder="1" applyAlignment="1" applyProtection="1">
      <alignment horizontal="left" vertical="center" indent="1"/>
      <protection locked="0"/>
    </xf>
    <xf numFmtId="38" fontId="16" fillId="3" borderId="71" xfId="2" applyFont="1" applyFill="1" applyBorder="1" applyAlignment="1" applyProtection="1">
      <alignment horizontal="center" vertical="center"/>
      <protection locked="0"/>
    </xf>
    <xf numFmtId="38" fontId="16" fillId="3" borderId="20" xfId="2" applyFont="1" applyFill="1" applyBorder="1" applyAlignment="1" applyProtection="1">
      <alignment horizontal="center" vertical="center"/>
      <protection locked="0"/>
    </xf>
    <xf numFmtId="38" fontId="16" fillId="3" borderId="21" xfId="2" applyFont="1" applyFill="1" applyBorder="1" applyAlignment="1" applyProtection="1">
      <alignment horizontal="center" vertical="center"/>
      <protection locked="0"/>
    </xf>
    <xf numFmtId="49" fontId="16" fillId="3" borderId="71" xfId="0" applyNumberFormat="1" applyFont="1" applyFill="1" applyBorder="1" applyAlignment="1" applyProtection="1">
      <alignment horizontal="left" vertical="center" indent="1"/>
      <protection locked="0"/>
    </xf>
    <xf numFmtId="49" fontId="16" fillId="3" borderId="20" xfId="0" applyNumberFormat="1" applyFont="1" applyFill="1" applyBorder="1" applyAlignment="1" applyProtection="1">
      <alignment horizontal="left" vertical="center" indent="1"/>
      <protection locked="0"/>
    </xf>
    <xf numFmtId="49" fontId="16" fillId="3" borderId="21" xfId="0" applyNumberFormat="1" applyFont="1" applyFill="1" applyBorder="1" applyAlignment="1" applyProtection="1">
      <alignment horizontal="left" vertical="center" indent="1"/>
      <protection locked="0"/>
    </xf>
    <xf numFmtId="0" fontId="16" fillId="3" borderId="17" xfId="0" applyFont="1" applyFill="1" applyBorder="1" applyAlignment="1" applyProtection="1">
      <alignment horizontal="left" vertical="center" indent="1"/>
      <protection locked="0"/>
    </xf>
    <xf numFmtId="0" fontId="16" fillId="3" borderId="18" xfId="0" applyFont="1" applyFill="1" applyBorder="1" applyAlignment="1" applyProtection="1">
      <alignment horizontal="left" vertical="center" indent="1"/>
      <protection locked="0"/>
    </xf>
    <xf numFmtId="0" fontId="16" fillId="3" borderId="19" xfId="0" applyFont="1" applyFill="1" applyBorder="1" applyAlignment="1" applyProtection="1">
      <alignment horizontal="left" vertical="center" indent="1"/>
      <protection locked="0"/>
    </xf>
    <xf numFmtId="9" fontId="16" fillId="3" borderId="90" xfId="2" applyNumberFormat="1" applyFont="1" applyFill="1" applyBorder="1" applyAlignment="1" applyProtection="1">
      <alignment horizontal="center" vertical="center"/>
      <protection locked="0"/>
    </xf>
    <xf numFmtId="9" fontId="16" fillId="3" borderId="91" xfId="2" applyNumberFormat="1" applyFont="1" applyFill="1" applyBorder="1" applyAlignment="1" applyProtection="1">
      <alignment horizontal="center" vertical="center"/>
      <protection locked="0"/>
    </xf>
    <xf numFmtId="9" fontId="16" fillId="3" borderId="26" xfId="2" applyNumberFormat="1" applyFont="1" applyFill="1" applyBorder="1" applyAlignment="1" applyProtection="1">
      <alignment horizontal="center" vertical="center"/>
      <protection locked="0"/>
    </xf>
    <xf numFmtId="0" fontId="16" fillId="3" borderId="71" xfId="0" applyFont="1" applyFill="1" applyBorder="1" applyAlignment="1" applyProtection="1">
      <alignment horizontal="left" vertical="center" indent="1"/>
      <protection locked="0"/>
    </xf>
    <xf numFmtId="0" fontId="16" fillId="3" borderId="20" xfId="0" applyFont="1" applyFill="1" applyBorder="1" applyAlignment="1" applyProtection="1">
      <alignment horizontal="left" vertical="center" indent="1"/>
      <protection locked="0"/>
    </xf>
    <xf numFmtId="0" fontId="16" fillId="3" borderId="21" xfId="0" applyFont="1" applyFill="1" applyBorder="1" applyAlignment="1" applyProtection="1">
      <alignment horizontal="left" vertical="center" indent="1"/>
      <protection locked="0"/>
    </xf>
    <xf numFmtId="0" fontId="16" fillId="3" borderId="22" xfId="0" applyFont="1" applyFill="1" applyBorder="1" applyAlignment="1" applyProtection="1">
      <alignment horizontal="left" vertical="center" indent="1"/>
      <protection locked="0"/>
    </xf>
    <xf numFmtId="0" fontId="16" fillId="3" borderId="23" xfId="0" applyFont="1" applyFill="1" applyBorder="1" applyAlignment="1" applyProtection="1">
      <alignment horizontal="left" vertical="center" indent="1"/>
      <protection locked="0"/>
    </xf>
    <xf numFmtId="0" fontId="16" fillId="3" borderId="24" xfId="0" applyFont="1" applyFill="1" applyBorder="1" applyAlignment="1" applyProtection="1">
      <alignment horizontal="left" vertical="center" indent="1"/>
      <protection locked="0"/>
    </xf>
    <xf numFmtId="38" fontId="16" fillId="9" borderId="30" xfId="2" applyFont="1" applyFill="1" applyBorder="1" applyAlignment="1">
      <alignment horizontal="center" vertical="center"/>
    </xf>
    <xf numFmtId="38" fontId="16" fillId="9" borderId="31" xfId="2" applyFont="1" applyFill="1" applyBorder="1" applyAlignment="1">
      <alignment horizontal="center" vertical="center"/>
    </xf>
    <xf numFmtId="38" fontId="16" fillId="9" borderId="6" xfId="2" applyFont="1" applyFill="1" applyBorder="1" applyAlignment="1">
      <alignment horizontal="center" vertical="center"/>
    </xf>
    <xf numFmtId="38" fontId="16" fillId="9" borderId="67" xfId="2" applyFont="1" applyFill="1" applyBorder="1" applyAlignment="1">
      <alignment horizontal="center" vertical="center"/>
    </xf>
    <xf numFmtId="0" fontId="16" fillId="4" borderId="52" xfId="0" applyFont="1" applyFill="1" applyBorder="1" applyAlignment="1">
      <alignment horizontal="center" vertical="center" wrapText="1"/>
    </xf>
    <xf numFmtId="0" fontId="16" fillId="3" borderId="60" xfId="0" applyFont="1" applyFill="1" applyBorder="1" applyAlignment="1" applyProtection="1">
      <alignment horizontal="left" vertical="center" indent="1"/>
      <protection locked="0"/>
    </xf>
    <xf numFmtId="0" fontId="17" fillId="3" borderId="53" xfId="0" applyFont="1" applyFill="1" applyBorder="1" applyAlignment="1" applyProtection="1">
      <alignment horizontal="center" vertical="center"/>
      <protection locked="0"/>
    </xf>
    <xf numFmtId="0" fontId="17" fillId="3" borderId="11" xfId="0" applyFont="1" applyFill="1" applyBorder="1" applyAlignment="1" applyProtection="1">
      <alignment horizontal="center" vertical="center"/>
      <protection locked="0"/>
    </xf>
    <xf numFmtId="0" fontId="16" fillId="3" borderId="11" xfId="0" applyFont="1" applyFill="1" applyBorder="1" applyAlignment="1" applyProtection="1">
      <alignment horizontal="center" vertical="center"/>
      <protection locked="0"/>
    </xf>
    <xf numFmtId="0" fontId="16" fillId="3" borderId="53" xfId="0" applyFont="1" applyFill="1" applyBorder="1" applyAlignment="1" applyProtection="1">
      <alignment horizontal="left" vertical="center" indent="1"/>
      <protection locked="0"/>
    </xf>
    <xf numFmtId="0" fontId="16" fillId="3" borderId="125" xfId="0" applyFont="1" applyFill="1" applyBorder="1" applyAlignment="1" applyProtection="1">
      <alignment horizontal="left" vertical="center" indent="1"/>
      <protection locked="0"/>
    </xf>
    <xf numFmtId="0" fontId="16" fillId="3" borderId="126" xfId="0" applyFont="1" applyFill="1" applyBorder="1" applyAlignment="1" applyProtection="1">
      <alignment horizontal="left" vertical="center" indent="1"/>
      <protection locked="0"/>
    </xf>
    <xf numFmtId="0" fontId="16" fillId="3" borderId="127" xfId="0" applyFont="1" applyFill="1" applyBorder="1" applyAlignment="1" applyProtection="1">
      <alignment horizontal="left" vertical="center" indent="1"/>
      <protection locked="0"/>
    </xf>
    <xf numFmtId="184" fontId="16" fillId="3" borderId="125" xfId="0" applyNumberFormat="1" applyFont="1" applyFill="1" applyBorder="1" applyAlignment="1" applyProtection="1">
      <alignment horizontal="left" vertical="center" indent="1"/>
      <protection locked="0"/>
    </xf>
    <xf numFmtId="184" fontId="16" fillId="3" borderId="126" xfId="0" applyNumberFormat="1" applyFont="1" applyFill="1" applyBorder="1" applyAlignment="1" applyProtection="1">
      <alignment horizontal="left" vertical="center" indent="1"/>
      <protection locked="0"/>
    </xf>
    <xf numFmtId="184" fontId="16" fillId="3" borderId="127" xfId="0" applyNumberFormat="1" applyFont="1" applyFill="1" applyBorder="1" applyAlignment="1" applyProtection="1">
      <alignment horizontal="left" vertical="center" indent="1"/>
      <protection locked="0"/>
    </xf>
    <xf numFmtId="0" fontId="16" fillId="3" borderId="54" xfId="0" applyFont="1" applyFill="1" applyBorder="1" applyAlignment="1" applyProtection="1">
      <alignment horizontal="left" vertical="center" indent="1"/>
      <protection locked="0"/>
    </xf>
    <xf numFmtId="38" fontId="16" fillId="3" borderId="90" xfId="2" applyFont="1" applyFill="1" applyBorder="1" applyAlignment="1" applyProtection="1">
      <alignment horizontal="center" vertical="center"/>
      <protection locked="0"/>
    </xf>
    <xf numFmtId="38" fontId="16" fillId="3" borderId="91" xfId="2" applyFont="1" applyFill="1" applyBorder="1" applyAlignment="1" applyProtection="1">
      <alignment horizontal="center" vertical="center"/>
      <protection locked="0"/>
    </xf>
    <xf numFmtId="38" fontId="16" fillId="3" borderId="26" xfId="2" applyFont="1" applyFill="1" applyBorder="1" applyAlignment="1" applyProtection="1">
      <alignment horizontal="center" vertical="center"/>
      <protection locked="0"/>
    </xf>
    <xf numFmtId="0" fontId="16" fillId="3" borderId="90" xfId="0" applyFont="1" applyFill="1" applyBorder="1" applyAlignment="1" applyProtection="1">
      <alignment horizontal="center" vertical="center"/>
      <protection locked="0"/>
    </xf>
    <xf numFmtId="0" fontId="16" fillId="3" borderId="91" xfId="0" applyFont="1" applyFill="1" applyBorder="1" applyAlignment="1" applyProtection="1">
      <alignment horizontal="center" vertical="center"/>
      <protection locked="0"/>
    </xf>
    <xf numFmtId="0" fontId="16" fillId="3" borderId="26" xfId="0" applyFont="1" applyFill="1" applyBorder="1" applyAlignment="1" applyProtection="1">
      <alignment horizontal="center" vertical="center"/>
      <protection locked="0"/>
    </xf>
    <xf numFmtId="0" fontId="0" fillId="0" borderId="11" xfId="20" applyFont="1" applyBorder="1" applyAlignment="1" applyProtection="1">
      <alignment horizontal="center" vertical="center"/>
    </xf>
    <xf numFmtId="0" fontId="5" fillId="0" borderId="11" xfId="20" applyFont="1" applyBorder="1" applyAlignment="1" applyProtection="1">
      <alignment horizontal="center" vertical="center"/>
    </xf>
    <xf numFmtId="0" fontId="57" fillId="0" borderId="0" xfId="20" applyFont="1" applyAlignment="1" applyProtection="1">
      <alignment horizontal="center" vertical="center"/>
    </xf>
    <xf numFmtId="0" fontId="5" fillId="0" borderId="11" xfId="20" applyFont="1" applyBorder="1" applyAlignment="1" applyProtection="1">
      <alignment horizontal="distributed" vertical="center"/>
    </xf>
    <xf numFmtId="0" fontId="5" fillId="0" borderId="32" xfId="20" applyFont="1" applyBorder="1" applyAlignment="1" applyProtection="1">
      <alignment horizontal="center" vertical="center"/>
    </xf>
    <xf numFmtId="0" fontId="5" fillId="0" borderId="10" xfId="20" applyFont="1" applyBorder="1" applyAlignment="1" applyProtection="1">
      <alignment horizontal="center" vertical="center"/>
    </xf>
    <xf numFmtId="49" fontId="5" fillId="0" borderId="32" xfId="20" applyNumberFormat="1" applyFont="1" applyBorder="1" applyAlignment="1" applyProtection="1">
      <alignment horizontal="center" vertical="center"/>
      <protection locked="0"/>
    </xf>
    <xf numFmtId="49" fontId="5" fillId="0" borderId="33" xfId="20" applyNumberFormat="1" applyFont="1" applyBorder="1" applyAlignment="1" applyProtection="1">
      <alignment horizontal="center" vertical="center"/>
      <protection locked="0"/>
    </xf>
    <xf numFmtId="49" fontId="5" fillId="0" borderId="10" xfId="20" applyNumberFormat="1" applyFont="1" applyBorder="1" applyAlignment="1" applyProtection="1">
      <alignment horizontal="center" vertical="center"/>
      <protection locked="0"/>
    </xf>
    <xf numFmtId="0" fontId="5" fillId="0" borderId="33" xfId="20" applyFont="1" applyBorder="1" applyAlignment="1" applyProtection="1">
      <alignment horizontal="left" vertical="center" indent="1"/>
    </xf>
    <xf numFmtId="49" fontId="0" fillId="0" borderId="33" xfId="20" applyNumberFormat="1" applyFont="1" applyBorder="1" applyAlignment="1" applyProtection="1">
      <alignment horizontal="center" vertical="center"/>
    </xf>
    <xf numFmtId="49" fontId="5" fillId="0" borderId="33" xfId="20" applyNumberFormat="1" applyFont="1" applyBorder="1" applyAlignment="1" applyProtection="1">
      <alignment horizontal="center" vertical="center"/>
    </xf>
    <xf numFmtId="49" fontId="5" fillId="0" borderId="10" xfId="20" applyNumberFormat="1" applyFont="1" applyBorder="1" applyAlignment="1" applyProtection="1">
      <alignment horizontal="center" vertical="center"/>
    </xf>
    <xf numFmtId="0" fontId="5" fillId="0" borderId="32" xfId="20" applyFont="1" applyBorder="1" applyAlignment="1" applyProtection="1">
      <alignment horizontal="distributed" vertical="center"/>
    </xf>
    <xf numFmtId="0" fontId="5" fillId="0" borderId="10" xfId="20" applyFont="1" applyBorder="1" applyAlignment="1" applyProtection="1">
      <alignment horizontal="distributed" vertical="center"/>
    </xf>
    <xf numFmtId="0" fontId="5" fillId="0" borderId="32" xfId="20" applyFont="1" applyBorder="1" applyAlignment="1" applyProtection="1">
      <alignment horizontal="left" vertical="center" indent="1" shrinkToFit="1"/>
    </xf>
    <xf numFmtId="0" fontId="5" fillId="0" borderId="33" xfId="20" applyFont="1" applyBorder="1" applyAlignment="1" applyProtection="1">
      <alignment horizontal="left" vertical="center" indent="1" shrinkToFit="1"/>
    </xf>
    <xf numFmtId="0" fontId="5" fillId="0" borderId="10" xfId="20" applyFont="1" applyBorder="1" applyAlignment="1" applyProtection="1">
      <alignment horizontal="left" vertical="center" indent="1" shrinkToFit="1"/>
    </xf>
    <xf numFmtId="0" fontId="5" fillId="0" borderId="32" xfId="20" applyFont="1" applyBorder="1" applyAlignment="1" applyProtection="1">
      <alignment horizontal="left" vertical="center" indent="1"/>
    </xf>
    <xf numFmtId="0" fontId="5" fillId="0" borderId="10" xfId="20" applyFont="1" applyBorder="1" applyAlignment="1" applyProtection="1">
      <alignment horizontal="left" vertical="center" indent="1"/>
    </xf>
    <xf numFmtId="0" fontId="33" fillId="0" borderId="135" xfId="20" applyFont="1" applyBorder="1" applyAlignment="1" applyProtection="1">
      <alignment horizontal="left" vertical="center" indent="1"/>
      <protection locked="0"/>
    </xf>
    <xf numFmtId="0" fontId="33" fillId="0" borderId="136" xfId="20" applyFont="1" applyBorder="1" applyAlignment="1" applyProtection="1">
      <alignment horizontal="left" vertical="center" indent="1"/>
      <protection locked="0"/>
    </xf>
    <xf numFmtId="0" fontId="33" fillId="0" borderId="137" xfId="20" applyFont="1" applyBorder="1" applyAlignment="1" applyProtection="1">
      <alignment horizontal="left" vertical="center" indent="1"/>
      <protection locked="0"/>
    </xf>
    <xf numFmtId="0" fontId="5" fillId="0" borderId="61" xfId="20" applyFont="1" applyBorder="1" applyAlignment="1" applyProtection="1">
      <alignment horizontal="center" vertical="center"/>
    </xf>
    <xf numFmtId="0" fontId="5" fillId="0" borderId="1" xfId="20" applyFont="1" applyBorder="1" applyAlignment="1" applyProtection="1">
      <alignment horizontal="center" vertical="center"/>
    </xf>
    <xf numFmtId="0" fontId="5" fillId="0" borderId="63" xfId="20" applyFont="1" applyBorder="1" applyAlignment="1" applyProtection="1">
      <alignment horizontal="center" vertical="center"/>
    </xf>
    <xf numFmtId="0" fontId="5" fillId="0" borderId="29" xfId="20" applyFont="1" applyBorder="1" applyAlignment="1" applyProtection="1">
      <alignment horizontal="center" vertical="center"/>
    </xf>
    <xf numFmtId="0" fontId="0" fillId="0" borderId="1" xfId="20" applyFont="1" applyBorder="1" applyAlignment="1" applyProtection="1">
      <alignment horizontal="left" vertical="center" indent="1"/>
      <protection locked="0"/>
    </xf>
    <xf numFmtId="0" fontId="5" fillId="0" borderId="1" xfId="20" applyFont="1" applyBorder="1" applyAlignment="1" applyProtection="1">
      <alignment horizontal="left" vertical="center" indent="1"/>
      <protection locked="0"/>
    </xf>
    <xf numFmtId="0" fontId="5" fillId="0" borderId="31" xfId="20" applyFont="1" applyBorder="1" applyAlignment="1" applyProtection="1">
      <alignment horizontal="left" vertical="center" indent="1"/>
      <protection locked="0"/>
    </xf>
    <xf numFmtId="0" fontId="5" fillId="0" borderId="29" xfId="20" applyFont="1" applyBorder="1" applyAlignment="1" applyProtection="1">
      <alignment horizontal="left" vertical="center" indent="1"/>
      <protection locked="0"/>
    </xf>
    <xf numFmtId="0" fontId="5" fillId="0" borderId="22" xfId="20" applyFont="1" applyBorder="1" applyAlignment="1" applyProtection="1">
      <alignment horizontal="left" vertical="center" indent="1"/>
      <protection locked="0"/>
    </xf>
    <xf numFmtId="0" fontId="33" fillId="0" borderId="61" xfId="20" applyFont="1" applyBorder="1" applyAlignment="1" applyProtection="1">
      <alignment horizontal="left" vertical="center"/>
    </xf>
    <xf numFmtId="0" fontId="33" fillId="0" borderId="1" xfId="20" applyFont="1" applyBorder="1" applyAlignment="1" applyProtection="1">
      <alignment horizontal="left" vertical="center"/>
    </xf>
    <xf numFmtId="0" fontId="33" fillId="0" borderId="1" xfId="20" applyFont="1" applyBorder="1" applyAlignment="1" applyProtection="1">
      <alignment horizontal="center" vertical="center"/>
    </xf>
    <xf numFmtId="0" fontId="33" fillId="0" borderId="31" xfId="20" applyFont="1" applyBorder="1" applyAlignment="1" applyProtection="1">
      <alignment horizontal="center" vertical="center"/>
    </xf>
    <xf numFmtId="0" fontId="33" fillId="0" borderId="132" xfId="20" applyFont="1" applyFill="1" applyBorder="1" applyAlignment="1" applyProtection="1">
      <alignment horizontal="left" vertical="center" indent="1"/>
      <protection locked="0"/>
    </xf>
    <xf numFmtId="0" fontId="33" fillId="0" borderId="133" xfId="20" applyFont="1" applyFill="1" applyBorder="1" applyAlignment="1" applyProtection="1">
      <alignment horizontal="left" vertical="center" indent="1"/>
      <protection locked="0"/>
    </xf>
    <xf numFmtId="0" fontId="33" fillId="0" borderId="134" xfId="20" applyFont="1" applyFill="1" applyBorder="1" applyAlignment="1" applyProtection="1">
      <alignment horizontal="left" vertical="center" indent="1"/>
      <protection locked="0"/>
    </xf>
    <xf numFmtId="0" fontId="33" fillId="0" borderId="43" xfId="20" applyFont="1" applyBorder="1" applyAlignment="1" applyProtection="1">
      <alignment horizontal="left" vertical="center" indent="1"/>
      <protection locked="0"/>
    </xf>
    <xf numFmtId="0" fontId="33" fillId="0" borderId="0" xfId="20" applyFont="1" applyBorder="1" applyAlignment="1" applyProtection="1">
      <alignment horizontal="left" vertical="center" indent="1"/>
      <protection locked="0"/>
    </xf>
    <xf numFmtId="0" fontId="33" fillId="0" borderId="27" xfId="20" applyFont="1" applyBorder="1" applyAlignment="1" applyProtection="1">
      <alignment horizontal="left" vertical="center" indent="1"/>
      <protection locked="0"/>
    </xf>
    <xf numFmtId="0" fontId="0" fillId="0" borderId="33" xfId="0" applyBorder="1" applyProtection="1">
      <alignment vertical="center"/>
    </xf>
    <xf numFmtId="0" fontId="5" fillId="0" borderId="33" xfId="20" applyFont="1" applyBorder="1" applyAlignment="1" applyProtection="1">
      <alignment horizontal="center" vertical="center"/>
    </xf>
    <xf numFmtId="0" fontId="0" fillId="0" borderId="33" xfId="20" applyFont="1" applyBorder="1" applyAlignment="1" applyProtection="1">
      <alignment horizontal="left" vertical="center" shrinkToFit="1"/>
    </xf>
    <xf numFmtId="0" fontId="5" fillId="0" borderId="33" xfId="20" applyFont="1" applyBorder="1" applyAlignment="1" applyProtection="1">
      <alignment horizontal="left" vertical="center" shrinkToFit="1"/>
    </xf>
    <xf numFmtId="0" fontId="0" fillId="0" borderId="73" xfId="20" applyFont="1" applyBorder="1" applyAlignment="1" applyProtection="1">
      <alignment horizontal="center" vertical="distributed" textRotation="255" indent="3"/>
    </xf>
    <xf numFmtId="0" fontId="0" fillId="0" borderId="74" xfId="20" applyFont="1" applyBorder="1" applyAlignment="1" applyProtection="1">
      <alignment horizontal="center" vertical="distributed" textRotation="255" indent="3"/>
    </xf>
    <xf numFmtId="0" fontId="0" fillId="0" borderId="23" xfId="20" applyFont="1" applyBorder="1" applyAlignment="1" applyProtection="1">
      <alignment horizontal="center" vertical="distributed" textRotation="255" indent="3"/>
    </xf>
    <xf numFmtId="0" fontId="5" fillId="0" borderId="61" xfId="20" applyFont="1" applyBorder="1" applyAlignment="1" applyProtection="1">
      <alignment horizontal="left" vertical="center"/>
    </xf>
    <xf numFmtId="0" fontId="5" fillId="0" borderId="1" xfId="20" applyFont="1" applyBorder="1" applyAlignment="1" applyProtection="1">
      <alignment horizontal="left" vertical="center"/>
    </xf>
    <xf numFmtId="0" fontId="5" fillId="0" borderId="31" xfId="20" applyFont="1" applyBorder="1" applyAlignment="1" applyProtection="1">
      <alignment horizontal="left" vertical="center"/>
    </xf>
    <xf numFmtId="0" fontId="5" fillId="0" borderId="0" xfId="20" applyFont="1" applyBorder="1" applyAlignment="1" applyProtection="1">
      <alignment horizontal="center" vertical="center"/>
    </xf>
    <xf numFmtId="0" fontId="5" fillId="0" borderId="0" xfId="20" applyFont="1" applyBorder="1" applyAlignment="1" applyProtection="1">
      <alignment horizontal="left" vertical="center" indent="1"/>
    </xf>
    <xf numFmtId="0" fontId="5" fillId="0" borderId="0" xfId="20" applyFont="1" applyBorder="1" applyAlignment="1" applyProtection="1">
      <alignment horizontal="right" vertical="center"/>
    </xf>
    <xf numFmtId="0" fontId="5" fillId="0" borderId="27" xfId="20" applyFont="1" applyBorder="1" applyAlignment="1" applyProtection="1">
      <alignment horizontal="right" vertical="center"/>
    </xf>
    <xf numFmtId="0" fontId="5" fillId="0" borderId="135" xfId="20" applyFont="1" applyBorder="1" applyAlignment="1" applyProtection="1">
      <alignment horizontal="center" vertical="center"/>
    </xf>
    <xf numFmtId="0" fontId="5" fillId="0" borderId="136" xfId="20" applyFont="1" applyBorder="1" applyAlignment="1" applyProtection="1">
      <alignment horizontal="center" vertical="center"/>
    </xf>
    <xf numFmtId="0" fontId="5" fillId="0" borderId="137" xfId="20" applyFont="1" applyBorder="1" applyAlignment="1" applyProtection="1">
      <alignment horizontal="center" vertical="center"/>
    </xf>
    <xf numFmtId="0" fontId="0" fillId="0" borderId="29" xfId="20" applyFont="1" applyBorder="1" applyAlignment="1" applyProtection="1">
      <alignment horizontal="left" vertical="center" indent="1"/>
      <protection locked="0"/>
    </xf>
    <xf numFmtId="0" fontId="5" fillId="0" borderId="29" xfId="20" applyFont="1" applyBorder="1" applyAlignment="1" applyProtection="1">
      <alignment horizontal="left" vertical="center" indent="1"/>
    </xf>
    <xf numFmtId="0" fontId="0" fillId="0" borderId="0" xfId="20" applyFont="1" applyBorder="1" applyAlignment="1" applyProtection="1">
      <alignment horizontal="center" vertical="center"/>
    </xf>
    <xf numFmtId="0" fontId="5" fillId="0" borderId="27" xfId="20" applyFont="1" applyBorder="1" applyAlignment="1" applyProtection="1">
      <alignment horizontal="center" vertical="center"/>
    </xf>
    <xf numFmtId="0" fontId="13" fillId="0" borderId="0" xfId="0" applyFont="1" applyFill="1" applyBorder="1" applyAlignment="1" applyProtection="1">
      <alignment horizontal="center"/>
    </xf>
    <xf numFmtId="0" fontId="0" fillId="0" borderId="0" xfId="0" applyFont="1" applyFill="1" applyBorder="1" applyAlignment="1" applyProtection="1">
      <alignment horizontal="center" shrinkToFit="1"/>
    </xf>
    <xf numFmtId="0" fontId="0" fillId="0" borderId="29" xfId="0" applyFont="1" applyFill="1" applyBorder="1" applyAlignment="1" applyProtection="1">
      <alignment horizontal="center" vertical="center" shrinkToFit="1"/>
    </xf>
    <xf numFmtId="0" fontId="20" fillId="0" borderId="32"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0" fontId="7" fillId="0" borderId="4" xfId="12" applyFont="1" applyBorder="1" applyAlignment="1">
      <alignment horizontal="distributed" vertical="center" indent="1" shrinkToFit="1"/>
    </xf>
    <xf numFmtId="0" fontId="7" fillId="0" borderId="0" xfId="12" applyFont="1" applyBorder="1" applyAlignment="1">
      <alignment horizontal="distributed" vertical="center" indent="1" shrinkToFit="1"/>
    </xf>
    <xf numFmtId="0" fontId="5" fillId="0" borderId="54" xfId="4" applyFont="1" applyFill="1" applyBorder="1" applyAlignment="1" applyProtection="1">
      <alignment horizontal="center" vertical="center" shrinkToFit="1"/>
      <protection locked="0"/>
    </xf>
    <xf numFmtId="0" fontId="5" fillId="0" borderId="20" xfId="4" applyFont="1" applyFill="1" applyBorder="1" applyAlignment="1" applyProtection="1">
      <alignment horizontal="center" vertical="center" shrinkToFit="1"/>
      <protection locked="0"/>
    </xf>
    <xf numFmtId="0" fontId="5" fillId="0" borderId="20" xfId="4" applyFont="1" applyFill="1" applyBorder="1" applyAlignment="1">
      <alignment horizontal="center" vertical="center"/>
    </xf>
    <xf numFmtId="0" fontId="5" fillId="0" borderId="21" xfId="4" applyFont="1" applyFill="1" applyBorder="1" applyAlignment="1">
      <alignment horizontal="center" vertical="center"/>
    </xf>
    <xf numFmtId="0" fontId="7" fillId="0" borderId="0" xfId="12" applyFont="1" applyBorder="1" applyAlignment="1">
      <alignment horizontal="left" vertical="center" shrinkToFit="1"/>
    </xf>
    <xf numFmtId="0" fontId="7" fillId="0" borderId="5" xfId="12" applyFont="1" applyBorder="1" applyAlignment="1">
      <alignment horizontal="left" vertical="center" shrinkToFit="1"/>
    </xf>
    <xf numFmtId="3" fontId="7" fillId="0" borderId="29" xfId="12" applyNumberFormat="1" applyFont="1" applyBorder="1" applyAlignment="1">
      <alignment horizontal="right" vertical="center" shrinkToFit="1"/>
    </xf>
    <xf numFmtId="0" fontId="20" fillId="0" borderId="60" xfId="4" applyFont="1" applyFill="1" applyBorder="1" applyAlignment="1" applyProtection="1">
      <alignment horizontal="center" vertical="center" shrinkToFit="1"/>
    </xf>
    <xf numFmtId="0" fontId="20" fillId="0" borderId="18" xfId="4" applyFont="1" applyFill="1" applyBorder="1" applyAlignment="1" applyProtection="1">
      <alignment horizontal="center" vertical="center" shrinkToFit="1"/>
    </xf>
    <xf numFmtId="38" fontId="7" fillId="0" borderId="0" xfId="2" applyFont="1" applyBorder="1" applyAlignment="1">
      <alignment horizontal="center" vertical="center" shrinkToFit="1"/>
    </xf>
    <xf numFmtId="0" fontId="20" fillId="0" borderId="19" xfId="4" applyFont="1" applyFill="1" applyBorder="1" applyAlignment="1" applyProtection="1">
      <alignment horizontal="center" vertical="center" shrinkToFit="1"/>
    </xf>
    <xf numFmtId="38" fontId="7" fillId="0" borderId="9" xfId="12" applyNumberFormat="1" applyFont="1" applyBorder="1" applyAlignment="1">
      <alignment horizontal="right" vertical="center" shrinkToFit="1"/>
    </xf>
    <xf numFmtId="0" fontId="7" fillId="0" borderId="9" xfId="12" applyFont="1" applyBorder="1" applyAlignment="1">
      <alignment horizontal="right" vertical="center" shrinkToFit="1"/>
    </xf>
    <xf numFmtId="0" fontId="7" fillId="0" borderId="0" xfId="12" applyFont="1" applyBorder="1" applyAlignment="1">
      <alignment horizontal="left" shrinkToFit="1"/>
    </xf>
    <xf numFmtId="0" fontId="7" fillId="0" borderId="5" xfId="12" applyFont="1" applyBorder="1" applyAlignment="1">
      <alignment horizontal="left" shrinkToFit="1"/>
    </xf>
    <xf numFmtId="0" fontId="7" fillId="0" borderId="29" xfId="12" applyFont="1" applyBorder="1" applyAlignment="1">
      <alignment horizontal="left" vertical="center" shrinkToFit="1"/>
    </xf>
    <xf numFmtId="0" fontId="7" fillId="0" borderId="0" xfId="12" applyFont="1" applyBorder="1" applyAlignment="1">
      <alignment horizontal="center" shrinkToFit="1"/>
    </xf>
    <xf numFmtId="0" fontId="7" fillId="0" borderId="0" xfId="12" applyFont="1" applyBorder="1" applyAlignment="1">
      <alignment horizontal="center" vertical="top" shrinkToFit="1"/>
    </xf>
    <xf numFmtId="0" fontId="7" fillId="0" borderId="0" xfId="12" applyNumberFormat="1" applyFont="1" applyBorder="1" applyAlignment="1">
      <alignment horizontal="left" vertical="top" shrinkToFit="1"/>
    </xf>
    <xf numFmtId="0" fontId="7" fillId="0" borderId="18" xfId="12" applyFont="1" applyBorder="1" applyAlignment="1">
      <alignment horizontal="center" vertical="center" shrinkToFit="1"/>
    </xf>
    <xf numFmtId="0" fontId="7" fillId="0" borderId="9" xfId="12" applyFont="1" applyBorder="1" applyAlignment="1">
      <alignment horizontal="left" vertical="center" shrinkToFit="1"/>
    </xf>
    <xf numFmtId="0" fontId="7" fillId="0" borderId="3" xfId="12" applyFont="1" applyBorder="1" applyAlignment="1">
      <alignment horizontal="left" vertical="center" shrinkToFit="1"/>
    </xf>
    <xf numFmtId="0" fontId="12" fillId="0" borderId="7" xfId="12" applyFont="1" applyBorder="1" applyAlignment="1">
      <alignment horizontal="left" shrinkToFit="1"/>
    </xf>
    <xf numFmtId="0" fontId="7" fillId="0" borderId="19" xfId="12" applyFont="1" applyBorder="1" applyAlignment="1">
      <alignment horizontal="center" vertical="center" shrinkToFit="1"/>
    </xf>
    <xf numFmtId="0" fontId="7" fillId="0" borderId="60" xfId="12" applyFont="1" applyBorder="1" applyAlignment="1">
      <alignment horizontal="center" vertical="center" shrinkToFit="1"/>
    </xf>
    <xf numFmtId="0" fontId="7" fillId="0" borderId="7" xfId="12" applyFont="1" applyBorder="1" applyAlignment="1">
      <alignment horizontal="left" vertical="center" shrinkToFit="1"/>
    </xf>
    <xf numFmtId="0" fontId="7" fillId="0" borderId="8" xfId="12" applyFont="1" applyBorder="1" applyAlignment="1">
      <alignment horizontal="left" vertical="center" shrinkToFit="1"/>
    </xf>
    <xf numFmtId="0" fontId="10" fillId="0" borderId="0" xfId="12" applyFont="1" applyAlignment="1">
      <alignment horizontal="center" vertical="center" shrinkToFit="1"/>
    </xf>
    <xf numFmtId="0" fontId="7" fillId="0" borderId="11" xfId="12" applyFont="1" applyBorder="1" applyAlignment="1">
      <alignment horizontal="center" vertical="center" shrinkToFit="1"/>
    </xf>
    <xf numFmtId="0" fontId="7" fillId="0" borderId="16" xfId="12" applyFont="1" applyBorder="1" applyAlignment="1">
      <alignment horizontal="center" vertical="center" shrinkToFit="1"/>
    </xf>
    <xf numFmtId="0" fontId="7" fillId="0" borderId="20" xfId="12" applyFont="1" applyBorder="1" applyAlignment="1">
      <alignment horizontal="center" vertical="center" shrinkToFit="1"/>
    </xf>
    <xf numFmtId="0" fontId="7" fillId="0" borderId="21" xfId="12" applyFont="1" applyBorder="1" applyAlignment="1">
      <alignment horizontal="center" vertical="center" shrinkToFit="1"/>
    </xf>
    <xf numFmtId="0" fontId="7" fillId="0" borderId="53" xfId="12" applyFont="1" applyBorder="1" applyAlignment="1">
      <alignment horizontal="center" vertical="center" shrinkToFit="1"/>
    </xf>
    <xf numFmtId="0" fontId="7" fillId="0" borderId="54" xfId="12" applyFont="1" applyBorder="1" applyAlignment="1">
      <alignment horizontal="center" vertical="center" shrinkToFit="1"/>
    </xf>
    <xf numFmtId="0" fontId="11" fillId="0" borderId="54" xfId="4" applyFont="1" applyFill="1" applyBorder="1" applyAlignment="1" applyProtection="1">
      <alignment horizontal="center" vertical="center" shrinkToFit="1"/>
      <protection locked="0"/>
    </xf>
    <xf numFmtId="0" fontId="11" fillId="0" borderId="20" xfId="4" applyFont="1" applyFill="1" applyBorder="1" applyAlignment="1" applyProtection="1">
      <alignment horizontal="center" vertical="center" shrinkToFit="1"/>
      <protection locked="0"/>
    </xf>
    <xf numFmtId="0" fontId="5" fillId="0" borderId="20" xfId="4" applyFill="1" applyBorder="1" applyAlignment="1">
      <alignment horizontal="center" vertical="center"/>
    </xf>
    <xf numFmtId="0" fontId="5" fillId="0" borderId="21" xfId="4" applyFill="1" applyBorder="1" applyAlignment="1">
      <alignment horizontal="center" vertical="center"/>
    </xf>
    <xf numFmtId="0" fontId="5" fillId="0" borderId="0" xfId="12" applyFont="1" applyBorder="1" applyAlignment="1">
      <alignment horizontal="right" vertical="center" shrinkToFit="1"/>
    </xf>
    <xf numFmtId="0" fontId="7" fillId="6" borderId="43" xfId="9" applyFont="1" applyFill="1" applyBorder="1" applyAlignment="1" applyProtection="1">
      <alignment horizontal="center" vertical="center"/>
    </xf>
    <xf numFmtId="0" fontId="7" fillId="6" borderId="0" xfId="9" applyFont="1" applyFill="1" applyBorder="1" applyAlignment="1" applyProtection="1">
      <alignment horizontal="center" vertical="center"/>
    </xf>
    <xf numFmtId="0" fontId="7" fillId="6" borderId="5" xfId="9" applyFont="1" applyFill="1" applyBorder="1" applyAlignment="1" applyProtection="1">
      <alignment horizontal="center" vertical="center"/>
    </xf>
    <xf numFmtId="0" fontId="7" fillId="6" borderId="72" xfId="9" applyFont="1" applyFill="1" applyBorder="1" applyAlignment="1" applyProtection="1">
      <alignment horizontal="center" vertical="center"/>
    </xf>
    <xf numFmtId="0" fontId="7" fillId="6" borderId="7" xfId="9" applyFont="1" applyFill="1" applyBorder="1" applyAlignment="1" applyProtection="1">
      <alignment horizontal="center" vertical="center"/>
    </xf>
    <xf numFmtId="0" fontId="7" fillId="6" borderId="8" xfId="9" applyFont="1" applyFill="1" applyBorder="1" applyAlignment="1" applyProtection="1">
      <alignment horizontal="center" vertical="center"/>
    </xf>
    <xf numFmtId="0" fontId="7" fillId="6" borderId="27" xfId="9" applyFont="1" applyFill="1" applyBorder="1" applyAlignment="1" applyProtection="1">
      <alignment horizontal="center" vertical="center"/>
    </xf>
    <xf numFmtId="0" fontId="7" fillId="6" borderId="67" xfId="9" applyFont="1" applyFill="1" applyBorder="1" applyAlignment="1" applyProtection="1">
      <alignment horizontal="center" vertical="center"/>
    </xf>
    <xf numFmtId="0" fontId="7" fillId="6" borderId="4" xfId="9" applyFont="1" applyFill="1" applyBorder="1" applyAlignment="1" applyProtection="1">
      <alignment horizontal="center" vertical="center"/>
    </xf>
    <xf numFmtId="0" fontId="7" fillId="6" borderId="6" xfId="9" applyFont="1" applyFill="1" applyBorder="1" applyAlignment="1" applyProtection="1">
      <alignment horizontal="center" vertical="center"/>
    </xf>
    <xf numFmtId="0" fontId="46" fillId="6" borderId="0" xfId="9" applyFont="1" applyFill="1" applyAlignment="1" applyProtection="1">
      <alignment horizontal="left" vertical="center" indent="1"/>
    </xf>
    <xf numFmtId="0" fontId="7" fillId="6" borderId="0" xfId="9" applyFont="1" applyFill="1" applyAlignment="1" applyProtection="1">
      <alignment horizontal="right" vertical="center"/>
    </xf>
    <xf numFmtId="0" fontId="5" fillId="6" borderId="0" xfId="9" applyFont="1" applyFill="1" applyAlignment="1" applyProtection="1">
      <alignment horizontal="right" vertical="center"/>
    </xf>
    <xf numFmtId="0" fontId="7" fillId="6" borderId="7" xfId="9" applyFont="1" applyFill="1" applyBorder="1" applyAlignment="1" applyProtection="1">
      <alignment horizontal="center" vertical="top" shrinkToFit="1"/>
    </xf>
    <xf numFmtId="0" fontId="7" fillId="6" borderId="0" xfId="9" applyFont="1" applyFill="1" applyAlignment="1" applyProtection="1">
      <alignment horizontal="distributed" vertical="center" shrinkToFit="1"/>
    </xf>
    <xf numFmtId="0" fontId="7" fillId="6" borderId="68" xfId="9" applyFont="1" applyFill="1" applyBorder="1" applyAlignment="1" applyProtection="1">
      <alignment horizontal="center" vertical="center"/>
    </xf>
    <xf numFmtId="0" fontId="7" fillId="6" borderId="78" xfId="9" applyFont="1" applyFill="1" applyBorder="1" applyAlignment="1" applyProtection="1">
      <alignment horizontal="center" vertical="center"/>
    </xf>
    <xf numFmtId="0" fontId="7" fillId="6" borderId="17" xfId="9" applyFont="1" applyFill="1" applyBorder="1" applyAlignment="1" applyProtection="1">
      <alignment horizontal="center" vertical="center"/>
    </xf>
    <xf numFmtId="0" fontId="7" fillId="6" borderId="0" xfId="9" applyFont="1" applyFill="1" applyAlignment="1" applyProtection="1">
      <alignment horizontal="distributed" shrinkToFit="1"/>
    </xf>
    <xf numFmtId="0" fontId="11" fillId="0" borderId="0" xfId="4" applyFont="1" applyFill="1" applyBorder="1" applyAlignment="1" applyProtection="1">
      <alignment horizontal="center" vertical="center" shrinkToFit="1"/>
      <protection locked="0"/>
    </xf>
    <xf numFmtId="0" fontId="5" fillId="0" borderId="54" xfId="4" applyFill="1" applyBorder="1" applyAlignment="1">
      <alignment horizontal="center" vertical="center"/>
    </xf>
    <xf numFmtId="0" fontId="7" fillId="6" borderId="0" xfId="9" applyFont="1" applyFill="1" applyAlignment="1" applyProtection="1">
      <alignment horizontal="center"/>
    </xf>
    <xf numFmtId="38" fontId="7" fillId="6" borderId="0" xfId="2" applyFont="1" applyFill="1" applyAlignment="1" applyProtection="1">
      <alignment horizontal="center" vertical="center"/>
    </xf>
    <xf numFmtId="0" fontId="7" fillId="6" borderId="0" xfId="9" applyFont="1" applyFill="1" applyAlignment="1" applyProtection="1"/>
    <xf numFmtId="0" fontId="7" fillId="6" borderId="0" xfId="9" applyFont="1" applyFill="1" applyAlignment="1" applyProtection="1">
      <alignment horizontal="left" shrinkToFit="1"/>
    </xf>
    <xf numFmtId="0" fontId="7" fillId="6" borderId="0" xfId="9" applyFont="1" applyFill="1" applyAlignment="1" applyProtection="1">
      <alignment horizontal="center" vertical="center"/>
    </xf>
    <xf numFmtId="0" fontId="7" fillId="6" borderId="0" xfId="9" applyFont="1" applyFill="1" applyAlignment="1" applyProtection="1">
      <alignment horizontal="left" vertical="center" shrinkToFit="1"/>
    </xf>
    <xf numFmtId="0" fontId="7" fillId="6" borderId="0" xfId="9" applyNumberFormat="1" applyFont="1" applyFill="1" applyAlignment="1" applyProtection="1">
      <alignment horizontal="left" vertical="center" shrinkToFit="1"/>
    </xf>
    <xf numFmtId="0" fontId="7" fillId="6" borderId="0" xfId="9" applyFont="1" applyFill="1" applyAlignment="1" applyProtection="1">
      <alignment horizontal="left" wrapText="1"/>
    </xf>
    <xf numFmtId="0" fontId="7" fillId="6" borderId="0" xfId="9" applyFont="1" applyFill="1" applyAlignment="1" applyProtection="1">
      <alignment horizontal="left" vertical="center"/>
    </xf>
    <xf numFmtId="0" fontId="7" fillId="0" borderId="0" xfId="4" applyFont="1" applyFill="1" applyBorder="1" applyAlignment="1" applyProtection="1">
      <alignment horizontal="center" vertical="center" shrinkToFit="1"/>
    </xf>
    <xf numFmtId="0" fontId="7" fillId="6" borderId="0" xfId="9" applyFont="1" applyFill="1" applyAlignment="1" applyProtection="1">
      <alignment vertical="center"/>
    </xf>
    <xf numFmtId="0" fontId="7" fillId="6" borderId="29" xfId="9" applyFont="1" applyFill="1" applyBorder="1" applyAlignment="1" applyProtection="1">
      <alignment horizontal="left"/>
    </xf>
    <xf numFmtId="38" fontId="7" fillId="6" borderId="29" xfId="9" applyNumberFormat="1" applyFont="1" applyFill="1" applyBorder="1" applyAlignment="1" applyProtection="1">
      <alignment horizontal="center"/>
    </xf>
    <xf numFmtId="0" fontId="7" fillId="0" borderId="29" xfId="0" applyFont="1" applyBorder="1" applyAlignment="1">
      <alignment horizontal="center"/>
    </xf>
    <xf numFmtId="0" fontId="7" fillId="6" borderId="33" xfId="9" applyFont="1" applyFill="1" applyBorder="1" applyAlignment="1" applyProtection="1">
      <alignment horizontal="center" vertical="center"/>
    </xf>
    <xf numFmtId="0" fontId="7" fillId="6" borderId="34" xfId="9" applyFont="1" applyFill="1" applyBorder="1" applyAlignment="1" applyProtection="1">
      <alignment horizontal="center" vertical="center"/>
    </xf>
    <xf numFmtId="0" fontId="7" fillId="6" borderId="6" xfId="9" applyFont="1" applyFill="1" applyBorder="1" applyAlignment="1" applyProtection="1">
      <alignment horizontal="right" vertical="top" shrinkToFit="1"/>
    </xf>
    <xf numFmtId="0" fontId="7" fillId="6" borderId="7" xfId="9" applyFont="1" applyFill="1" applyBorder="1" applyAlignment="1" applyProtection="1">
      <alignment horizontal="right" vertical="top" shrinkToFit="1"/>
    </xf>
    <xf numFmtId="0" fontId="7" fillId="6" borderId="7" xfId="9" applyFont="1" applyFill="1" applyBorder="1" applyAlignment="1" applyProtection="1">
      <alignment horizontal="left" vertical="top" shrinkToFit="1"/>
    </xf>
    <xf numFmtId="0" fontId="7" fillId="6" borderId="8" xfId="9" applyFont="1" applyFill="1" applyBorder="1" applyAlignment="1" applyProtection="1">
      <alignment horizontal="left" vertical="top" shrinkToFit="1"/>
    </xf>
    <xf numFmtId="0" fontId="7" fillId="6" borderId="80" xfId="9" applyFont="1" applyFill="1" applyBorder="1" applyAlignment="1" applyProtection="1">
      <alignment horizontal="center" vertical="center"/>
    </xf>
    <xf numFmtId="0" fontId="7" fillId="6" borderId="0" xfId="9" applyFont="1" applyFill="1" applyAlignment="1" applyProtection="1">
      <alignment horizontal="distributed" vertical="top" shrinkToFit="1"/>
    </xf>
    <xf numFmtId="0" fontId="7" fillId="6" borderId="85" xfId="9" applyFont="1" applyFill="1" applyBorder="1" applyAlignment="1" applyProtection="1">
      <alignment horizontal="center" vertical="center"/>
    </xf>
    <xf numFmtId="0" fontId="7" fillId="6" borderId="115" xfId="9" applyFont="1" applyFill="1" applyBorder="1" applyAlignment="1" applyProtection="1">
      <alignment horizontal="left" vertical="center" shrinkToFit="1"/>
    </xf>
    <xf numFmtId="0" fontId="7" fillId="6" borderId="116" xfId="9" applyFont="1" applyFill="1" applyBorder="1" applyAlignment="1" applyProtection="1">
      <alignment horizontal="left" vertical="center" shrinkToFit="1"/>
    </xf>
    <xf numFmtId="0" fontId="7" fillId="6" borderId="0" xfId="9" applyFont="1" applyFill="1" applyAlignment="1" applyProtection="1">
      <alignment horizontal="left" vertical="top"/>
    </xf>
    <xf numFmtId="0" fontId="13" fillId="6" borderId="0" xfId="9" applyFont="1" applyFill="1" applyAlignment="1" applyProtection="1">
      <alignment horizontal="center" vertical="top"/>
    </xf>
    <xf numFmtId="38" fontId="7" fillId="6" borderId="2" xfId="9" applyNumberFormat="1" applyFont="1" applyFill="1" applyBorder="1" applyAlignment="1" applyProtection="1">
      <alignment horizontal="right" vertical="center" shrinkToFit="1"/>
    </xf>
    <xf numFmtId="0" fontId="7" fillId="6" borderId="115" xfId="9" applyFont="1" applyFill="1" applyBorder="1" applyAlignment="1" applyProtection="1">
      <alignment horizontal="right" vertical="center" shrinkToFit="1"/>
    </xf>
    <xf numFmtId="0" fontId="7" fillId="6" borderId="115" xfId="9" applyFont="1" applyFill="1" applyBorder="1" applyAlignment="1" applyProtection="1">
      <alignment horizontal="center" vertical="center" shrinkToFit="1"/>
    </xf>
    <xf numFmtId="0" fontId="5" fillId="6" borderId="0" xfId="9" applyFont="1" applyFill="1" applyAlignment="1" applyProtection="1">
      <alignment horizontal="left" vertical="center"/>
    </xf>
    <xf numFmtId="0" fontId="5" fillId="6" borderId="0" xfId="9" applyFont="1" applyFill="1" applyAlignment="1" applyProtection="1">
      <alignment horizontal="center" vertical="center"/>
    </xf>
    <xf numFmtId="0" fontId="7" fillId="6" borderId="68" xfId="9" applyFont="1" applyFill="1" applyBorder="1" applyAlignment="1" applyProtection="1">
      <alignment horizontal="right" vertical="center"/>
      <protection locked="0"/>
    </xf>
    <xf numFmtId="0" fontId="7" fillId="6" borderId="78" xfId="9" applyFont="1" applyFill="1" applyBorder="1" applyAlignment="1" applyProtection="1">
      <alignment horizontal="right" vertical="center"/>
      <protection locked="0"/>
    </xf>
    <xf numFmtId="38" fontId="7" fillId="6" borderId="0" xfId="9" applyNumberFormat="1" applyFont="1" applyFill="1" applyAlignment="1" applyProtection="1">
      <alignment horizontal="center" vertical="center"/>
    </xf>
    <xf numFmtId="38" fontId="7" fillId="6" borderId="0" xfId="2" applyFont="1" applyFill="1" applyAlignment="1" applyProtection="1">
      <alignment horizontal="right" vertical="center"/>
    </xf>
    <xf numFmtId="38" fontId="7" fillId="6" borderId="0" xfId="9" applyNumberFormat="1" applyFont="1" applyFill="1" applyAlignment="1" applyProtection="1">
      <alignment horizontal="center"/>
    </xf>
    <xf numFmtId="0" fontId="7" fillId="6" borderId="0" xfId="9" applyFont="1" applyFill="1" applyAlignment="1" applyProtection="1">
      <alignment horizontal="center"/>
      <protection locked="0"/>
    </xf>
    <xf numFmtId="0" fontId="7" fillId="0" borderId="30" xfId="9" applyFont="1" applyFill="1" applyBorder="1" applyAlignment="1" applyProtection="1">
      <alignment horizontal="left" vertical="center"/>
    </xf>
    <xf numFmtId="0" fontId="7" fillId="0" borderId="1" xfId="9" applyFont="1" applyFill="1" applyBorder="1" applyAlignment="1" applyProtection="1">
      <alignment horizontal="left" vertical="center"/>
    </xf>
    <xf numFmtId="0" fontId="7" fillId="0" borderId="0" xfId="12" applyFont="1" applyBorder="1" applyAlignment="1" applyProtection="1">
      <alignment horizontal="left" shrinkToFit="1"/>
    </xf>
    <xf numFmtId="0" fontId="7" fillId="0" borderId="0" xfId="12" applyFont="1" applyBorder="1" applyAlignment="1" applyProtection="1">
      <alignment horizontal="left" vertical="center" shrinkToFit="1"/>
    </xf>
    <xf numFmtId="0" fontId="7" fillId="0" borderId="0" xfId="12" applyNumberFormat="1" applyFont="1" applyBorder="1" applyAlignment="1" applyProtection="1">
      <alignment horizontal="left" vertical="top" shrinkToFit="1"/>
    </xf>
    <xf numFmtId="0" fontId="7" fillId="6" borderId="81" xfId="9" applyFont="1" applyFill="1" applyBorder="1" applyAlignment="1" applyProtection="1">
      <alignment horizontal="center" vertical="center"/>
    </xf>
    <xf numFmtId="0" fontId="7" fillId="6" borderId="82" xfId="9" applyFont="1" applyFill="1" applyBorder="1" applyAlignment="1" applyProtection="1">
      <alignment horizontal="center" vertical="center"/>
    </xf>
    <xf numFmtId="0" fontId="7" fillId="6" borderId="83" xfId="9" applyFont="1" applyFill="1" applyBorder="1" applyAlignment="1" applyProtection="1">
      <alignment horizontal="center" vertical="center"/>
    </xf>
    <xf numFmtId="0" fontId="7" fillId="6" borderId="32" xfId="9" applyFont="1" applyFill="1" applyBorder="1" applyAlignment="1" applyProtection="1">
      <alignment horizontal="right" vertical="center"/>
      <protection locked="0"/>
    </xf>
    <xf numFmtId="0" fontId="7" fillId="6" borderId="33" xfId="9" applyFont="1" applyFill="1" applyBorder="1" applyAlignment="1" applyProtection="1">
      <alignment horizontal="right" vertical="center"/>
      <protection locked="0"/>
    </xf>
    <xf numFmtId="0" fontId="7" fillId="6" borderId="10" xfId="9" applyFont="1" applyFill="1" applyBorder="1" applyAlignment="1" applyProtection="1">
      <alignment horizontal="center" vertical="center"/>
    </xf>
    <xf numFmtId="0" fontId="7" fillId="6" borderId="79" xfId="9" applyFont="1" applyFill="1" applyBorder="1" applyAlignment="1" applyProtection="1">
      <alignment horizontal="distributed" vertical="center"/>
    </xf>
    <xf numFmtId="0" fontId="7" fillId="6" borderId="33" xfId="9" applyFont="1" applyFill="1" applyBorder="1" applyAlignment="1" applyProtection="1">
      <alignment horizontal="distributed" vertical="center"/>
    </xf>
    <xf numFmtId="0" fontId="7" fillId="6" borderId="10" xfId="9" applyFont="1" applyFill="1" applyBorder="1" applyAlignment="1" applyProtection="1">
      <alignment horizontal="distributed" vertical="center"/>
    </xf>
    <xf numFmtId="0" fontId="13" fillId="6" borderId="0" xfId="9" applyFont="1" applyFill="1" applyAlignment="1" applyProtection="1">
      <alignment horizontal="center" vertical="center"/>
    </xf>
    <xf numFmtId="0" fontId="7" fillId="6" borderId="61" xfId="9" applyFont="1" applyFill="1" applyBorder="1" applyAlignment="1" applyProtection="1">
      <alignment horizontal="center" vertical="center"/>
    </xf>
    <xf numFmtId="0" fontId="7" fillId="6" borderId="1" xfId="9" applyFont="1" applyFill="1" applyBorder="1" applyAlignment="1" applyProtection="1">
      <alignment horizontal="center" vertical="center"/>
    </xf>
    <xf numFmtId="0" fontId="7" fillId="6" borderId="35" xfId="9" applyFont="1" applyFill="1" applyBorder="1" applyAlignment="1" applyProtection="1">
      <alignment horizontal="center" vertical="center"/>
    </xf>
    <xf numFmtId="0" fontId="7" fillId="6" borderId="31" xfId="9" applyFont="1" applyFill="1" applyBorder="1" applyAlignment="1" applyProtection="1">
      <alignment horizontal="center" vertical="center"/>
    </xf>
    <xf numFmtId="0" fontId="7" fillId="0" borderId="61" xfId="9" applyFont="1" applyFill="1" applyBorder="1" applyAlignment="1" applyProtection="1">
      <alignment vertical="center"/>
    </xf>
    <xf numFmtId="0" fontId="7" fillId="0" borderId="1" xfId="9" applyFont="1" applyFill="1" applyBorder="1" applyAlignment="1" applyProtection="1">
      <alignment vertical="center"/>
    </xf>
    <xf numFmtId="0" fontId="7" fillId="0" borderId="31" xfId="9" applyFont="1" applyFill="1" applyBorder="1" applyAlignment="1" applyProtection="1">
      <alignment vertical="center"/>
    </xf>
    <xf numFmtId="0" fontId="7" fillId="0" borderId="43" xfId="9" applyFont="1" applyFill="1" applyBorder="1" applyAlignment="1" applyProtection="1">
      <alignment vertical="center"/>
    </xf>
    <xf numFmtId="0" fontId="7" fillId="0" borderId="0" xfId="9" applyFont="1" applyFill="1" applyBorder="1" applyAlignment="1" applyProtection="1">
      <alignment vertical="center"/>
    </xf>
    <xf numFmtId="0" fontId="7" fillId="0" borderId="27" xfId="9" applyFont="1" applyFill="1" applyBorder="1" applyAlignment="1" applyProtection="1">
      <alignment vertical="center"/>
    </xf>
    <xf numFmtId="0" fontId="7" fillId="0" borderId="72" xfId="9" applyFont="1" applyFill="1" applyBorder="1" applyAlignment="1" applyProtection="1">
      <alignment vertical="center"/>
    </xf>
    <xf numFmtId="0" fontId="7" fillId="0" borderId="7" xfId="9" applyFont="1" applyFill="1" applyBorder="1" applyAlignment="1" applyProtection="1">
      <alignment vertical="center"/>
    </xf>
    <xf numFmtId="0" fontId="7" fillId="0" borderId="67" xfId="9" applyFont="1" applyFill="1" applyBorder="1" applyAlignment="1" applyProtection="1">
      <alignment vertical="center"/>
    </xf>
    <xf numFmtId="0" fontId="7" fillId="6" borderId="30" xfId="9" applyFont="1" applyFill="1" applyBorder="1" applyAlignment="1" applyProtection="1">
      <alignment vertical="center"/>
    </xf>
    <xf numFmtId="0" fontId="7" fillId="6" borderId="1" xfId="9" applyFont="1" applyFill="1" applyBorder="1" applyAlignment="1" applyProtection="1">
      <alignment vertical="center"/>
    </xf>
    <xf numFmtId="0" fontId="7" fillId="6" borderId="31" xfId="9" applyFont="1" applyFill="1" applyBorder="1" applyAlignment="1" applyProtection="1">
      <alignment vertical="center"/>
    </xf>
    <xf numFmtId="0" fontId="7" fillId="6" borderId="4" xfId="9" applyFont="1" applyFill="1" applyBorder="1" applyAlignment="1" applyProtection="1">
      <alignment vertical="center"/>
    </xf>
    <xf numFmtId="0" fontId="7" fillId="6" borderId="0" xfId="9" applyFont="1" applyFill="1" applyBorder="1" applyAlignment="1" applyProtection="1">
      <alignment vertical="center"/>
    </xf>
    <xf numFmtId="0" fontId="7" fillId="6" borderId="27" xfId="9" applyFont="1" applyFill="1" applyBorder="1" applyAlignment="1" applyProtection="1">
      <alignment vertical="center"/>
    </xf>
    <xf numFmtId="0" fontId="7" fillId="6" borderId="6" xfId="9" applyFont="1" applyFill="1" applyBorder="1" applyAlignment="1" applyProtection="1">
      <alignment vertical="center"/>
    </xf>
    <xf numFmtId="0" fontId="7" fillId="6" borderId="7" xfId="9" applyFont="1" applyFill="1" applyBorder="1" applyAlignment="1" applyProtection="1">
      <alignment vertical="center"/>
    </xf>
    <xf numFmtId="0" fontId="7" fillId="6" borderId="67" xfId="9" applyFont="1" applyFill="1" applyBorder="1" applyAlignment="1" applyProtection="1">
      <alignment vertical="center"/>
    </xf>
    <xf numFmtId="0" fontId="7" fillId="6" borderId="60" xfId="9" applyFont="1" applyFill="1" applyBorder="1" applyAlignment="1" applyProtection="1">
      <alignment horizontal="center" vertical="center"/>
    </xf>
    <xf numFmtId="0" fontId="7" fillId="6" borderId="18" xfId="9" applyFont="1" applyFill="1" applyBorder="1" applyAlignment="1" applyProtection="1">
      <alignment horizontal="center" vertical="center"/>
    </xf>
    <xf numFmtId="0" fontId="7" fillId="6" borderId="19" xfId="9" applyFont="1" applyFill="1" applyBorder="1" applyAlignment="1" applyProtection="1">
      <alignment horizontal="center" vertical="center"/>
    </xf>
    <xf numFmtId="0" fontId="7" fillId="0" borderId="18" xfId="9" applyFont="1" applyFill="1" applyBorder="1" applyAlignment="1" applyProtection="1">
      <alignment horizontal="center" vertical="center"/>
    </xf>
    <xf numFmtId="0" fontId="7" fillId="0" borderId="0" xfId="7" applyFont="1" applyAlignment="1">
      <alignment horizontal="left" vertical="center" shrinkToFit="1"/>
    </xf>
    <xf numFmtId="0" fontId="7" fillId="0" borderId="29" xfId="7" applyFont="1" applyBorder="1" applyAlignment="1">
      <alignment horizontal="left" vertical="center" indent="1" shrinkToFit="1"/>
    </xf>
    <xf numFmtId="0" fontId="11" fillId="0" borderId="0" xfId="7" applyFont="1" applyAlignment="1">
      <alignment horizontal="center" vertical="center" shrinkToFit="1"/>
    </xf>
    <xf numFmtId="0" fontId="8" fillId="0" borderId="0" xfId="7" applyFont="1" applyAlignment="1">
      <alignment horizontal="left" vertical="center" shrinkToFit="1"/>
    </xf>
    <xf numFmtId="38" fontId="7" fillId="0" borderId="0" xfId="7" applyNumberFormat="1" applyFont="1" applyAlignment="1">
      <alignment horizontal="right" vertical="center" shrinkToFit="1"/>
    </xf>
    <xf numFmtId="0" fontId="7" fillId="0" borderId="0" xfId="7" applyFont="1" applyAlignment="1">
      <alignment horizontal="right" vertical="center" shrinkToFit="1"/>
    </xf>
    <xf numFmtId="0" fontId="7" fillId="0" borderId="0" xfId="7" applyFont="1" applyBorder="1" applyAlignment="1">
      <alignment horizontal="center" shrinkToFit="1"/>
    </xf>
    <xf numFmtId="0" fontId="7" fillId="0" borderId="29" xfId="7" applyFont="1" applyBorder="1" applyAlignment="1">
      <alignment horizontal="left" vertical="center" shrinkToFit="1"/>
    </xf>
    <xf numFmtId="0" fontId="7" fillId="0" borderId="0" xfId="7" applyFont="1" applyBorder="1" applyAlignment="1">
      <alignment horizontal="left" shrinkToFit="1"/>
    </xf>
    <xf numFmtId="0" fontId="7" fillId="0" borderId="0" xfId="7" applyFont="1" applyBorder="1" applyAlignment="1">
      <alignment horizontal="center" vertical="top" shrinkToFit="1"/>
    </xf>
    <xf numFmtId="0" fontId="63" fillId="11" borderId="0" xfId="0" applyFont="1" applyFill="1" applyAlignment="1">
      <alignment horizontal="left" vertical="center" indent="1"/>
    </xf>
    <xf numFmtId="0" fontId="0" fillId="11" borderId="0" xfId="0" applyFont="1" applyFill="1" applyAlignment="1">
      <alignment horizontal="center" vertical="center"/>
    </xf>
    <xf numFmtId="0" fontId="0" fillId="11" borderId="32" xfId="0" applyFont="1" applyFill="1" applyBorder="1" applyAlignment="1">
      <alignment horizontal="distributed" vertical="center" indent="1"/>
    </xf>
    <xf numFmtId="0" fontId="0" fillId="11" borderId="33" xfId="0" applyFont="1" applyFill="1" applyBorder="1" applyAlignment="1">
      <alignment horizontal="distributed" vertical="center" indent="1"/>
    </xf>
    <xf numFmtId="0" fontId="0" fillId="11" borderId="10" xfId="0" applyFont="1" applyFill="1" applyBorder="1" applyAlignment="1">
      <alignment horizontal="distributed" vertical="center" indent="1"/>
    </xf>
    <xf numFmtId="0" fontId="0" fillId="11" borderId="32" xfId="0" applyFont="1" applyFill="1" applyBorder="1" applyAlignment="1" applyProtection="1">
      <alignment horizontal="left" vertical="center"/>
      <protection locked="0"/>
    </xf>
    <xf numFmtId="0" fontId="0" fillId="11" borderId="33" xfId="0" applyFont="1" applyFill="1" applyBorder="1" applyAlignment="1" applyProtection="1">
      <alignment horizontal="left" vertical="center"/>
      <protection locked="0"/>
    </xf>
    <xf numFmtId="0" fontId="0" fillId="11" borderId="10" xfId="0" applyFont="1" applyFill="1" applyBorder="1" applyAlignment="1" applyProtection="1">
      <alignment horizontal="left" vertical="center"/>
      <protection locked="0"/>
    </xf>
    <xf numFmtId="0" fontId="64" fillId="11" borderId="0" xfId="0" applyFont="1" applyFill="1" applyAlignment="1">
      <alignment horizontal="left" vertical="center"/>
    </xf>
    <xf numFmtId="0" fontId="0" fillId="11" borderId="0" xfId="0" applyFont="1" applyFill="1" applyAlignment="1">
      <alignment vertical="center"/>
    </xf>
    <xf numFmtId="0" fontId="0" fillId="11" borderId="1" xfId="0" applyFont="1" applyFill="1" applyBorder="1" applyAlignment="1">
      <alignment horizontal="left"/>
    </xf>
    <xf numFmtId="0" fontId="0" fillId="11" borderId="0" xfId="0" applyFont="1" applyFill="1" applyBorder="1" applyAlignment="1">
      <alignment horizontal="left"/>
    </xf>
    <xf numFmtId="0" fontId="0" fillId="11" borderId="32" xfId="0" applyFont="1" applyFill="1" applyBorder="1" applyAlignment="1" applyProtection="1">
      <alignment horizontal="center" vertical="center"/>
      <protection locked="0"/>
    </xf>
    <xf numFmtId="0" fontId="0" fillId="11" borderId="33" xfId="0" applyFont="1" applyFill="1" applyBorder="1" applyAlignment="1" applyProtection="1">
      <alignment horizontal="center" vertical="center"/>
      <protection locked="0"/>
    </xf>
    <xf numFmtId="0" fontId="0" fillId="11" borderId="10" xfId="0" applyFont="1" applyFill="1" applyBorder="1" applyAlignment="1" applyProtection="1">
      <alignment horizontal="center" vertical="center"/>
      <protection locked="0"/>
    </xf>
    <xf numFmtId="0" fontId="0" fillId="11" borderId="32" xfId="0" applyFont="1" applyFill="1" applyBorder="1" applyAlignment="1">
      <alignment horizontal="center" vertical="center"/>
    </xf>
    <xf numFmtId="0" fontId="0" fillId="11" borderId="33" xfId="0" applyFont="1" applyFill="1" applyBorder="1" applyAlignment="1">
      <alignment horizontal="center" vertical="center"/>
    </xf>
    <xf numFmtId="0" fontId="0" fillId="11" borderId="10" xfId="0" applyFont="1" applyFill="1" applyBorder="1" applyAlignment="1">
      <alignment horizontal="center" vertical="center"/>
    </xf>
    <xf numFmtId="0" fontId="0" fillId="11" borderId="0" xfId="0" applyFont="1" applyFill="1" applyBorder="1" applyAlignment="1">
      <alignment horizontal="distributed" vertical="center"/>
    </xf>
    <xf numFmtId="0" fontId="0" fillId="11" borderId="0" xfId="0" applyFont="1" applyFill="1" applyBorder="1" applyAlignment="1">
      <alignment horizontal="left" vertical="center" shrinkToFit="1"/>
    </xf>
    <xf numFmtId="0" fontId="0" fillId="11" borderId="0" xfId="12" applyNumberFormat="1" applyFont="1" applyFill="1" applyBorder="1" applyAlignment="1">
      <alignment horizontal="left" vertical="center" shrinkToFit="1"/>
    </xf>
    <xf numFmtId="0" fontId="12" fillId="11" borderId="0" xfId="0" applyFont="1" applyFill="1" applyBorder="1" applyAlignment="1">
      <alignment horizontal="center" vertical="center"/>
    </xf>
    <xf numFmtId="38" fontId="0" fillId="11" borderId="0" xfId="0" applyNumberFormat="1" applyFont="1" applyFill="1" applyBorder="1" applyAlignment="1">
      <alignment horizontal="center" vertical="center"/>
    </xf>
    <xf numFmtId="0" fontId="0" fillId="11" borderId="0" xfId="0" applyFont="1" applyFill="1" applyBorder="1" applyAlignment="1">
      <alignment horizontal="center" vertical="center"/>
    </xf>
    <xf numFmtId="0" fontId="0" fillId="11" borderId="0" xfId="12" applyFont="1" applyFill="1" applyBorder="1" applyAlignment="1">
      <alignment horizontal="center" vertical="center" shrinkToFit="1"/>
    </xf>
    <xf numFmtId="0" fontId="0" fillId="11" borderId="0" xfId="0" applyFont="1" applyFill="1" applyBorder="1" applyAlignment="1">
      <alignment horizontal="left" vertical="center" wrapText="1"/>
    </xf>
    <xf numFmtId="0" fontId="7" fillId="0" borderId="0" xfId="8" applyFont="1" applyAlignment="1">
      <alignment horizontal="left" vertical="center"/>
    </xf>
    <xf numFmtId="181" fontId="7" fillId="0" borderId="31" xfId="8" applyNumberFormat="1" applyFont="1" applyBorder="1" applyAlignment="1" applyProtection="1">
      <alignment horizontal="left" vertical="center"/>
      <protection locked="0"/>
    </xf>
    <xf numFmtId="181" fontId="7" fillId="0" borderId="67" xfId="8" applyNumberFormat="1" applyFont="1" applyBorder="1" applyAlignment="1" applyProtection="1">
      <alignment horizontal="left" vertical="center"/>
      <protection locked="0"/>
    </xf>
    <xf numFmtId="0" fontId="7" fillId="0" borderId="61" xfId="8" applyFont="1" applyBorder="1" applyAlignment="1" applyProtection="1">
      <alignment horizontal="center" vertical="center" shrinkToFit="1"/>
      <protection locked="0"/>
    </xf>
    <xf numFmtId="0" fontId="7" fillId="0" borderId="1" xfId="8" applyFont="1" applyBorder="1" applyAlignment="1" applyProtection="1">
      <alignment horizontal="center" vertical="center" shrinkToFit="1"/>
      <protection locked="0"/>
    </xf>
    <xf numFmtId="0" fontId="7" fillId="0" borderId="31" xfId="8" applyFont="1" applyBorder="1" applyAlignment="1" applyProtection="1">
      <alignment horizontal="center" vertical="center" shrinkToFit="1"/>
      <protection locked="0"/>
    </xf>
    <xf numFmtId="0" fontId="7" fillId="0" borderId="72" xfId="8" applyFont="1" applyBorder="1" applyAlignment="1" applyProtection="1">
      <alignment horizontal="center" vertical="center" shrinkToFit="1"/>
      <protection locked="0"/>
    </xf>
    <xf numFmtId="0" fontId="7" fillId="0" borderId="7" xfId="8" applyFont="1" applyBorder="1" applyAlignment="1" applyProtection="1">
      <alignment horizontal="center" vertical="center" shrinkToFit="1"/>
      <protection locked="0"/>
    </xf>
    <xf numFmtId="0" fontId="7" fillId="0" borderId="67" xfId="8" applyFont="1" applyBorder="1" applyAlignment="1" applyProtection="1">
      <alignment horizontal="center" vertical="center" shrinkToFit="1"/>
      <protection locked="0"/>
    </xf>
    <xf numFmtId="0" fontId="7" fillId="0" borderId="1" xfId="8" applyFont="1" applyBorder="1" applyAlignment="1" applyProtection="1">
      <alignment horizontal="left" vertical="center" shrinkToFit="1"/>
      <protection locked="0"/>
    </xf>
    <xf numFmtId="0" fontId="7" fillId="0" borderId="35" xfId="8" applyFont="1" applyBorder="1" applyAlignment="1" applyProtection="1">
      <alignment horizontal="left" vertical="center" shrinkToFit="1"/>
      <protection locked="0"/>
    </xf>
    <xf numFmtId="0" fontId="7" fillId="0" borderId="7" xfId="8" applyFont="1" applyBorder="1" applyAlignment="1" applyProtection="1">
      <alignment horizontal="left" vertical="center" shrinkToFit="1"/>
      <protection locked="0"/>
    </xf>
    <xf numFmtId="0" fontId="7" fillId="0" borderId="8" xfId="8" applyFont="1" applyBorder="1" applyAlignment="1" applyProtection="1">
      <alignment horizontal="left" vertical="center" shrinkToFit="1"/>
      <protection locked="0"/>
    </xf>
    <xf numFmtId="0" fontId="7" fillId="0" borderId="79" xfId="8" applyFont="1" applyBorder="1" applyAlignment="1">
      <alignment horizontal="center" vertical="center"/>
    </xf>
    <xf numFmtId="0" fontId="7" fillId="0" borderId="33" xfId="8" applyFont="1" applyBorder="1" applyAlignment="1">
      <alignment horizontal="center" vertical="center"/>
    </xf>
    <xf numFmtId="0" fontId="7" fillId="0" borderId="10" xfId="8" applyFont="1" applyBorder="1" applyAlignment="1">
      <alignment horizontal="center" vertical="center"/>
    </xf>
    <xf numFmtId="49" fontId="7" fillId="0" borderId="61" xfId="8" applyNumberFormat="1" applyFont="1" applyBorder="1" applyAlignment="1" applyProtection="1">
      <alignment horizontal="right" vertical="center"/>
      <protection locked="0"/>
    </xf>
    <xf numFmtId="49" fontId="7" fillId="0" borderId="63" xfId="8" applyNumberFormat="1" applyFont="1" applyBorder="1" applyAlignment="1" applyProtection="1">
      <alignment horizontal="right" vertical="center"/>
      <protection locked="0"/>
    </xf>
    <xf numFmtId="0" fontId="7" fillId="0" borderId="1" xfId="8" applyFont="1" applyBorder="1" applyAlignment="1" applyProtection="1">
      <alignment horizontal="center" vertical="center"/>
    </xf>
    <xf numFmtId="0" fontId="7" fillId="0" borderId="29" xfId="8" applyFont="1" applyBorder="1" applyAlignment="1" applyProtection="1">
      <alignment horizontal="center" vertical="center"/>
    </xf>
    <xf numFmtId="0" fontId="7" fillId="0" borderId="30" xfId="8" applyFont="1" applyBorder="1" applyAlignment="1">
      <alignment horizontal="center" vertical="center"/>
    </xf>
    <xf numFmtId="0" fontId="7" fillId="0" borderId="1" xfId="8" applyFont="1" applyBorder="1" applyAlignment="1">
      <alignment horizontal="center" vertical="center"/>
    </xf>
    <xf numFmtId="0" fontId="7" fillId="0" borderId="31" xfId="8" applyFont="1" applyBorder="1" applyAlignment="1">
      <alignment horizontal="center" vertical="center"/>
    </xf>
    <xf numFmtId="0" fontId="7" fillId="0" borderId="6" xfId="8" applyFont="1" applyBorder="1" applyAlignment="1">
      <alignment horizontal="center" vertical="center"/>
    </xf>
    <xf numFmtId="0" fontId="7" fillId="0" borderId="7" xfId="8" applyFont="1" applyBorder="1" applyAlignment="1">
      <alignment horizontal="center" vertical="center"/>
    </xf>
    <xf numFmtId="0" fontId="7" fillId="0" borderId="67" xfId="8" applyFont="1" applyBorder="1" applyAlignment="1">
      <alignment horizontal="center" vertical="center"/>
    </xf>
    <xf numFmtId="49" fontId="7" fillId="0" borderId="72" xfId="8" applyNumberFormat="1" applyFont="1" applyBorder="1" applyAlignment="1" applyProtection="1">
      <alignment horizontal="right" vertical="center"/>
      <protection locked="0"/>
    </xf>
    <xf numFmtId="0" fontId="7" fillId="0" borderId="7" xfId="8" applyFont="1" applyBorder="1" applyAlignment="1" applyProtection="1">
      <alignment horizontal="center" vertical="center"/>
    </xf>
    <xf numFmtId="0" fontId="7" fillId="0" borderId="30" xfId="8" applyFont="1" applyBorder="1" applyAlignment="1" applyProtection="1">
      <alignment horizontal="center" vertical="center"/>
      <protection locked="0"/>
    </xf>
    <xf numFmtId="0" fontId="7" fillId="0" borderId="1" xfId="8" applyFont="1" applyBorder="1" applyAlignment="1" applyProtection="1">
      <alignment horizontal="center" vertical="center"/>
      <protection locked="0"/>
    </xf>
    <xf numFmtId="0" fontId="7" fillId="0" borderId="31" xfId="8" applyFont="1" applyBorder="1" applyAlignment="1" applyProtection="1">
      <alignment horizontal="center" vertical="center"/>
      <protection locked="0"/>
    </xf>
    <xf numFmtId="0" fontId="7" fillId="0" borderId="6" xfId="8" applyFont="1" applyBorder="1" applyAlignment="1" applyProtection="1">
      <alignment horizontal="center" vertical="center"/>
      <protection locked="0"/>
    </xf>
    <xf numFmtId="0" fontId="7" fillId="0" borderId="7" xfId="8" applyFont="1" applyBorder="1" applyAlignment="1" applyProtection="1">
      <alignment horizontal="center" vertical="center"/>
      <protection locked="0"/>
    </xf>
    <xf numFmtId="0" fontId="7" fillId="0" borderId="67" xfId="8" applyFont="1" applyBorder="1" applyAlignment="1" applyProtection="1">
      <alignment horizontal="center" vertical="center"/>
      <protection locked="0"/>
    </xf>
    <xf numFmtId="0" fontId="7" fillId="0" borderId="85" xfId="8" applyFont="1" applyBorder="1" applyAlignment="1">
      <alignment horizontal="center" vertical="center"/>
    </xf>
    <xf numFmtId="0" fontId="7" fillId="0" borderId="78" xfId="8" applyFont="1" applyBorder="1" applyAlignment="1">
      <alignment horizontal="center" vertical="center"/>
    </xf>
    <xf numFmtId="0" fontId="7" fillId="0" borderId="17" xfId="8" applyFont="1" applyBorder="1" applyAlignment="1">
      <alignment horizontal="center" vertical="center"/>
    </xf>
    <xf numFmtId="0" fontId="7" fillId="0" borderId="0" xfId="8" applyFont="1" applyAlignment="1">
      <alignment horizontal="center" vertical="center"/>
    </xf>
    <xf numFmtId="0" fontId="46" fillId="0" borderId="0" xfId="8" applyFont="1" applyAlignment="1">
      <alignment horizontal="left" vertical="top" wrapText="1"/>
    </xf>
    <xf numFmtId="181" fontId="7" fillId="0" borderId="31" xfId="2" applyNumberFormat="1" applyFont="1" applyBorder="1" applyAlignment="1" applyProtection="1">
      <alignment horizontal="right" vertical="center"/>
      <protection locked="0"/>
    </xf>
    <xf numFmtId="181" fontId="7" fillId="0" borderId="22" xfId="2" applyNumberFormat="1" applyFont="1" applyBorder="1" applyAlignment="1" applyProtection="1">
      <alignment horizontal="right" vertical="center"/>
      <protection locked="0"/>
    </xf>
    <xf numFmtId="0" fontId="7" fillId="0" borderId="63" xfId="8" applyFont="1" applyBorder="1" applyAlignment="1" applyProtection="1">
      <alignment horizontal="center" vertical="center" shrinkToFit="1"/>
      <protection locked="0"/>
    </xf>
    <xf numFmtId="0" fontId="7" fillId="0" borderId="29" xfId="8" applyFont="1" applyBorder="1" applyAlignment="1" applyProtection="1">
      <alignment horizontal="center" vertical="center" shrinkToFit="1"/>
      <protection locked="0"/>
    </xf>
    <xf numFmtId="0" fontId="7" fillId="0" borderId="22" xfId="8" applyFont="1" applyBorder="1" applyAlignment="1" applyProtection="1">
      <alignment horizontal="center" vertical="center" shrinkToFit="1"/>
      <protection locked="0"/>
    </xf>
    <xf numFmtId="0" fontId="7" fillId="0" borderId="29" xfId="8" applyFont="1" applyBorder="1" applyAlignment="1" applyProtection="1">
      <alignment horizontal="left" vertical="center" shrinkToFit="1"/>
      <protection locked="0"/>
    </xf>
    <xf numFmtId="0" fontId="7" fillId="0" borderId="64" xfId="8" applyFont="1" applyBorder="1" applyAlignment="1" applyProtection="1">
      <alignment horizontal="left" vertical="center" shrinkToFit="1"/>
      <protection locked="0"/>
    </xf>
    <xf numFmtId="0" fontId="7" fillId="0" borderId="0" xfId="8" applyNumberFormat="1" applyFont="1" applyAlignment="1" applyProtection="1">
      <alignment horizontal="left" vertical="center" indent="1"/>
    </xf>
    <xf numFmtId="0" fontId="7" fillId="0" borderId="68" xfId="8" applyFont="1" applyBorder="1" applyAlignment="1">
      <alignment horizontal="center" vertical="center"/>
    </xf>
    <xf numFmtId="0" fontId="7" fillId="0" borderId="80" xfId="8" applyFont="1" applyBorder="1" applyAlignment="1">
      <alignment horizontal="center" vertical="center"/>
    </xf>
    <xf numFmtId="0" fontId="7" fillId="0" borderId="68" xfId="8" applyFont="1" applyBorder="1" applyAlignment="1">
      <alignment horizontal="left" vertical="center" indent="1" shrinkToFit="1"/>
    </xf>
    <xf numFmtId="0" fontId="7" fillId="0" borderId="78" xfId="8" applyFont="1" applyBorder="1" applyAlignment="1">
      <alignment horizontal="left" vertical="center" indent="1" shrinkToFit="1"/>
    </xf>
    <xf numFmtId="0" fontId="7" fillId="0" borderId="80" xfId="8" applyFont="1" applyBorder="1" applyAlignment="1">
      <alignment horizontal="left" vertical="center" indent="1" shrinkToFit="1"/>
    </xf>
    <xf numFmtId="49" fontId="7" fillId="0" borderId="43" xfId="8" applyNumberFormat="1" applyFont="1" applyBorder="1" applyAlignment="1" applyProtection="1">
      <alignment horizontal="right" vertical="center"/>
      <protection locked="0"/>
    </xf>
    <xf numFmtId="0" fontId="7" fillId="0" borderId="0" xfId="8" applyFont="1" applyBorder="1" applyAlignment="1" applyProtection="1">
      <alignment horizontal="center" vertical="center"/>
    </xf>
    <xf numFmtId="181" fontId="7" fillId="0" borderId="27" xfId="2" applyNumberFormat="1" applyFont="1" applyBorder="1" applyAlignment="1" applyProtection="1">
      <alignment horizontal="right" vertical="center"/>
      <protection locked="0"/>
    </xf>
    <xf numFmtId="0" fontId="7" fillId="0" borderId="0" xfId="8" applyFont="1" applyBorder="1" applyAlignment="1" applyProtection="1">
      <alignment horizontal="left" vertical="center" shrinkToFit="1"/>
      <protection locked="0"/>
    </xf>
    <xf numFmtId="0" fontId="7" fillId="0" borderId="5" xfId="8" applyFont="1" applyBorder="1" applyAlignment="1" applyProtection="1">
      <alignment horizontal="left" vertical="center" shrinkToFit="1"/>
      <protection locked="0"/>
    </xf>
    <xf numFmtId="0" fontId="7" fillId="0" borderId="32" xfId="8" applyFont="1" applyBorder="1" applyAlignment="1">
      <alignment horizontal="left" vertical="center" indent="1" shrinkToFit="1"/>
    </xf>
    <xf numFmtId="0" fontId="7" fillId="0" borderId="33" xfId="8" applyFont="1" applyBorder="1" applyAlignment="1">
      <alignment horizontal="left" vertical="center" indent="1" shrinkToFit="1"/>
    </xf>
    <xf numFmtId="0" fontId="7" fillId="0" borderId="34" xfId="8" applyFont="1" applyBorder="1" applyAlignment="1">
      <alignment horizontal="left" vertical="center" indent="1" shrinkToFit="1"/>
    </xf>
    <xf numFmtId="0" fontId="7" fillId="0" borderId="72" xfId="8" applyFont="1" applyBorder="1" applyAlignment="1" applyProtection="1">
      <alignment horizontal="right" vertical="center" indent="1" shrinkToFit="1"/>
      <protection locked="0"/>
    </xf>
    <xf numFmtId="0" fontId="7" fillId="0" borderId="7" xfId="8" applyFont="1" applyBorder="1" applyAlignment="1" applyProtection="1">
      <alignment horizontal="right" vertical="center" indent="1" shrinkToFit="1"/>
      <protection locked="0"/>
    </xf>
    <xf numFmtId="38" fontId="7" fillId="0" borderId="61" xfId="8" applyNumberFormat="1" applyFont="1" applyBorder="1" applyAlignment="1" applyProtection="1">
      <alignment horizontal="right" vertical="center" shrinkToFit="1"/>
      <protection locked="0"/>
    </xf>
    <xf numFmtId="0" fontId="7" fillId="0" borderId="1" xfId="8" applyFont="1" applyBorder="1" applyAlignment="1" applyProtection="1">
      <alignment horizontal="right" vertical="center" shrinkToFit="1"/>
      <protection locked="0"/>
    </xf>
    <xf numFmtId="0" fontId="11" fillId="0" borderId="0" xfId="8" applyFont="1" applyAlignment="1">
      <alignment horizontal="center" vertical="center"/>
    </xf>
    <xf numFmtId="0" fontId="7" fillId="6" borderId="11" xfId="9" applyFont="1" applyFill="1" applyBorder="1" applyAlignment="1" applyProtection="1">
      <alignment horizontal="center" vertical="center"/>
    </xf>
    <xf numFmtId="0" fontId="7" fillId="6" borderId="16" xfId="9" applyFont="1" applyFill="1" applyBorder="1" applyAlignment="1" applyProtection="1">
      <alignment horizontal="center" vertical="center"/>
    </xf>
    <xf numFmtId="0" fontId="7" fillId="6" borderId="20" xfId="9" applyFont="1" applyFill="1" applyBorder="1" applyAlignment="1" applyProtection="1">
      <alignment horizontal="center" vertical="center"/>
    </xf>
    <xf numFmtId="0" fontId="7" fillId="6" borderId="21" xfId="9" applyFont="1" applyFill="1" applyBorder="1" applyAlignment="1" applyProtection="1">
      <alignment horizontal="center" vertical="center"/>
    </xf>
    <xf numFmtId="0" fontId="7" fillId="0" borderId="11" xfId="9" applyFont="1" applyFill="1" applyBorder="1" applyAlignment="1" applyProtection="1">
      <alignment vertical="center"/>
    </xf>
    <xf numFmtId="0" fontId="7" fillId="0" borderId="20" xfId="9" applyFont="1" applyFill="1" applyBorder="1" applyAlignment="1" applyProtection="1">
      <alignment vertical="center"/>
    </xf>
    <xf numFmtId="0" fontId="7" fillId="6" borderId="53" xfId="9" applyFont="1" applyFill="1" applyBorder="1" applyAlignment="1" applyProtection="1">
      <alignment vertical="center"/>
    </xf>
    <xf numFmtId="0" fontId="7" fillId="6" borderId="11" xfId="9" applyFont="1" applyFill="1" applyBorder="1" applyAlignment="1" applyProtection="1">
      <alignment vertical="center"/>
    </xf>
    <xf numFmtId="0" fontId="7" fillId="6" borderId="54" xfId="9" applyFont="1" applyFill="1" applyBorder="1" applyAlignment="1" applyProtection="1">
      <alignment vertical="center"/>
    </xf>
    <xf numFmtId="0" fontId="7" fillId="6" borderId="20" xfId="9" applyFont="1" applyFill="1" applyBorder="1" applyAlignment="1" applyProtection="1">
      <alignment vertical="center"/>
    </xf>
    <xf numFmtId="0" fontId="7" fillId="0" borderId="1" xfId="7" applyFont="1" applyBorder="1" applyAlignment="1" applyProtection="1">
      <alignment horizontal="left" shrinkToFit="1"/>
      <protection locked="0"/>
    </xf>
    <xf numFmtId="0" fontId="7" fillId="0" borderId="0" xfId="7" applyFont="1" applyBorder="1" applyAlignment="1" applyProtection="1">
      <alignment horizontal="left" shrinkToFit="1"/>
      <protection locked="0"/>
    </xf>
    <xf numFmtId="49" fontId="7" fillId="0" borderId="29" xfId="7" applyNumberFormat="1" applyFont="1" applyBorder="1" applyAlignment="1" applyProtection="1">
      <alignment horizontal="left" vertical="center" shrinkToFit="1"/>
      <protection locked="0"/>
    </xf>
    <xf numFmtId="0" fontId="13" fillId="0" borderId="0" xfId="7" applyFont="1" applyAlignment="1">
      <alignment horizontal="center" shrinkToFit="1"/>
    </xf>
    <xf numFmtId="0" fontId="7" fillId="0" borderId="0" xfId="7" applyFont="1" applyBorder="1" applyAlignment="1">
      <alignment horizontal="right" shrinkToFit="1"/>
    </xf>
    <xf numFmtId="0" fontId="7" fillId="0" borderId="20" xfId="4" applyFont="1" applyBorder="1" applyAlignment="1" applyProtection="1">
      <alignment horizontal="center" vertical="center"/>
    </xf>
    <xf numFmtId="0" fontId="7" fillId="0" borderId="21" xfId="4" applyFont="1" applyBorder="1" applyAlignment="1" applyProtection="1">
      <alignment horizontal="center" vertical="center"/>
    </xf>
    <xf numFmtId="0" fontId="7" fillId="0" borderId="54" xfId="4" applyFont="1" applyFill="1" applyBorder="1" applyAlignment="1" applyProtection="1">
      <alignment horizontal="center" vertical="center" shrinkToFit="1"/>
    </xf>
    <xf numFmtId="0" fontId="7" fillId="0" borderId="20" xfId="4" applyFont="1" applyFill="1" applyBorder="1" applyAlignment="1" applyProtection="1">
      <alignment horizontal="center" vertical="center" shrinkToFit="1"/>
    </xf>
    <xf numFmtId="0" fontId="7" fillId="0" borderId="0" xfId="7" applyFont="1" applyAlignment="1">
      <alignment horizontal="distributed" vertical="center" shrinkToFit="1"/>
    </xf>
    <xf numFmtId="0" fontId="7" fillId="0" borderId="20" xfId="4" applyFont="1" applyFill="1" applyBorder="1" applyAlignment="1" applyProtection="1">
      <alignment horizontal="center" vertical="center"/>
    </xf>
    <xf numFmtId="0" fontId="7" fillId="0" borderId="21" xfId="4" applyFont="1" applyFill="1" applyBorder="1" applyAlignment="1" applyProtection="1">
      <alignment horizontal="center" vertical="center"/>
    </xf>
    <xf numFmtId="49" fontId="7" fillId="0" borderId="61" xfId="6" applyNumberFormat="1" applyFont="1" applyBorder="1" applyAlignment="1">
      <alignment horizontal="right" vertical="center"/>
    </xf>
    <xf numFmtId="49" fontId="7" fillId="0" borderId="63" xfId="6" applyNumberFormat="1" applyFont="1" applyBorder="1" applyAlignment="1">
      <alignment horizontal="right" vertical="center"/>
    </xf>
    <xf numFmtId="0" fontId="7" fillId="0" borderId="1" xfId="6" applyFont="1" applyBorder="1" applyAlignment="1">
      <alignment horizontal="distributed" vertical="center" indent="1"/>
    </xf>
    <xf numFmtId="0" fontId="7" fillId="0" borderId="31" xfId="6" applyFont="1" applyBorder="1" applyAlignment="1">
      <alignment horizontal="distributed" vertical="center" indent="1"/>
    </xf>
    <xf numFmtId="0" fontId="7" fillId="0" borderId="29" xfId="6" applyFont="1" applyBorder="1" applyAlignment="1">
      <alignment horizontal="distributed" vertical="center" indent="1"/>
    </xf>
    <xf numFmtId="0" fontId="7" fillId="0" borderId="22" xfId="6" applyFont="1" applyBorder="1" applyAlignment="1">
      <alignment horizontal="distributed" vertical="center" indent="1"/>
    </xf>
    <xf numFmtId="0" fontId="7" fillId="0" borderId="61" xfId="6" applyFont="1" applyBorder="1" applyAlignment="1">
      <alignment horizontal="left" indent="1" shrinkToFit="1"/>
    </xf>
    <xf numFmtId="0" fontId="7" fillId="0" borderId="1" xfId="6" applyFont="1" applyBorder="1" applyAlignment="1">
      <alignment horizontal="left" indent="1" shrinkToFit="1"/>
    </xf>
    <xf numFmtId="0" fontId="7" fillId="0" borderId="31" xfId="6" applyFont="1" applyBorder="1" applyAlignment="1">
      <alignment horizontal="left" indent="1" shrinkToFit="1"/>
    </xf>
    <xf numFmtId="0" fontId="7" fillId="0" borderId="36" xfId="6" applyFont="1" applyBorder="1" applyAlignment="1">
      <alignment horizontal="left" indent="5"/>
    </xf>
    <xf numFmtId="0" fontId="7" fillId="0" borderId="0" xfId="6" applyFont="1" applyBorder="1" applyAlignment="1">
      <alignment horizontal="left" indent="5"/>
    </xf>
    <xf numFmtId="0" fontId="7" fillId="0" borderId="37" xfId="6" applyFont="1" applyBorder="1" applyAlignment="1">
      <alignment horizontal="left" indent="5"/>
    </xf>
    <xf numFmtId="49" fontId="7" fillId="0" borderId="29" xfId="6" applyNumberFormat="1" applyFont="1" applyBorder="1" applyAlignment="1">
      <alignment horizontal="left" vertical="center"/>
    </xf>
    <xf numFmtId="49" fontId="7" fillId="0" borderId="22" xfId="6" applyNumberFormat="1" applyFont="1" applyBorder="1" applyAlignment="1">
      <alignment horizontal="left" vertical="center"/>
    </xf>
    <xf numFmtId="0" fontId="7" fillId="0" borderId="63" xfId="6" applyFont="1" applyBorder="1" applyAlignment="1">
      <alignment horizontal="left" vertical="top" indent="1" shrinkToFit="1"/>
    </xf>
    <xf numFmtId="0" fontId="7" fillId="0" borderId="29" xfId="6" applyFont="1" applyBorder="1" applyAlignment="1">
      <alignment horizontal="left" vertical="top" indent="1" shrinkToFit="1"/>
    </xf>
    <xf numFmtId="0" fontId="7" fillId="0" borderId="22" xfId="6" applyFont="1" applyBorder="1" applyAlignment="1">
      <alignment horizontal="left" vertical="top" indent="1" shrinkToFit="1"/>
    </xf>
    <xf numFmtId="0" fontId="7" fillId="0" borderId="36" xfId="6" applyFont="1" applyBorder="1" applyAlignment="1">
      <alignment horizontal="center"/>
    </xf>
    <xf numFmtId="0" fontId="7" fillId="0" borderId="0" xfId="6" applyFont="1" applyBorder="1" applyAlignment="1">
      <alignment horizontal="center"/>
    </xf>
    <xf numFmtId="0" fontId="7" fillId="0" borderId="37" xfId="6" applyFont="1" applyBorder="1" applyAlignment="1">
      <alignment horizontal="center"/>
    </xf>
    <xf numFmtId="49" fontId="7" fillId="0" borderId="33" xfId="6" applyNumberFormat="1" applyFont="1" applyBorder="1" applyAlignment="1">
      <alignment horizontal="left" vertical="center"/>
    </xf>
    <xf numFmtId="49" fontId="7" fillId="0" borderId="10" xfId="6" applyNumberFormat="1" applyFont="1" applyBorder="1" applyAlignment="1">
      <alignment horizontal="left" vertical="center"/>
    </xf>
    <xf numFmtId="0" fontId="7" fillId="0" borderId="33" xfId="6" applyFont="1" applyBorder="1" applyAlignment="1">
      <alignment horizontal="distributed" vertical="center" indent="1"/>
    </xf>
    <xf numFmtId="0" fontId="7" fillId="0" borderId="10" xfId="6" applyFont="1" applyBorder="1" applyAlignment="1">
      <alignment horizontal="distributed" vertical="center" indent="1"/>
    </xf>
    <xf numFmtId="38" fontId="7" fillId="0" borderId="63" xfId="6" applyNumberFormat="1" applyFont="1" applyBorder="1" applyAlignment="1">
      <alignment horizontal="right" vertical="center"/>
    </xf>
    <xf numFmtId="0" fontId="7" fillId="0" borderId="29" xfId="6" applyFont="1" applyBorder="1" applyAlignment="1">
      <alignment horizontal="right" vertical="center"/>
    </xf>
    <xf numFmtId="0" fontId="7" fillId="0" borderId="17" xfId="12" applyFont="1" applyBorder="1" applyAlignment="1">
      <alignment horizontal="center" vertical="center" shrinkToFit="1"/>
    </xf>
    <xf numFmtId="0" fontId="7" fillId="0" borderId="10" xfId="12" applyFont="1" applyBorder="1" applyAlignment="1">
      <alignment horizontal="center" vertical="center" shrinkToFit="1"/>
    </xf>
    <xf numFmtId="0" fontId="7" fillId="0" borderId="71" xfId="12" applyFont="1" applyBorder="1" applyAlignment="1">
      <alignment horizontal="center" vertical="center" shrinkToFit="1"/>
    </xf>
    <xf numFmtId="0" fontId="7" fillId="0" borderId="32" xfId="6" applyFont="1" applyBorder="1" applyAlignment="1" applyProtection="1">
      <alignment horizontal="right" vertical="center"/>
      <protection locked="0"/>
    </xf>
    <xf numFmtId="0" fontId="7" fillId="0" borderId="33" xfId="6" applyFont="1" applyBorder="1" applyAlignment="1" applyProtection="1">
      <alignment horizontal="right" vertical="center"/>
      <protection locked="0"/>
    </xf>
    <xf numFmtId="0" fontId="8" fillId="0" borderId="0" xfId="6" applyFont="1" applyAlignment="1">
      <alignment horizontal="center"/>
    </xf>
    <xf numFmtId="0" fontId="11" fillId="0" borderId="0" xfId="6" applyFont="1" applyAlignment="1">
      <alignment horizontal="center"/>
    </xf>
    <xf numFmtId="0" fontId="7" fillId="0" borderId="0" xfId="6" applyFont="1" applyAlignment="1">
      <alignment horizontal="center"/>
    </xf>
    <xf numFmtId="0" fontId="7" fillId="0" borderId="0" xfId="6" applyFont="1" applyAlignment="1">
      <alignment shrinkToFit="1"/>
    </xf>
    <xf numFmtId="0" fontId="7" fillId="0" borderId="0" xfId="6" applyFont="1" applyAlignment="1">
      <alignment vertical="center" shrinkToFit="1"/>
    </xf>
    <xf numFmtId="0" fontId="7" fillId="0" borderId="0" xfId="6" applyFont="1" applyAlignment="1">
      <alignment horizontal="left" vertical="top" shrinkToFit="1"/>
    </xf>
    <xf numFmtId="0" fontId="7" fillId="0" borderId="73" xfId="10" applyFont="1" applyBorder="1" applyAlignment="1" applyProtection="1">
      <alignment horizontal="left" vertical="center" indent="1"/>
    </xf>
    <xf numFmtId="0" fontId="7" fillId="0" borderId="86" xfId="10" applyFont="1" applyBorder="1" applyAlignment="1" applyProtection="1">
      <alignment horizontal="left" vertical="center" indent="1"/>
    </xf>
    <xf numFmtId="0" fontId="7" fillId="0" borderId="23" xfId="10" applyFont="1" applyBorder="1" applyAlignment="1" applyProtection="1">
      <alignment horizontal="left" vertical="center" indent="1"/>
    </xf>
    <xf numFmtId="0" fontId="7" fillId="0" borderId="24" xfId="10" applyFont="1" applyBorder="1" applyAlignment="1" applyProtection="1">
      <alignment horizontal="left" vertical="center" indent="1"/>
    </xf>
    <xf numFmtId="0" fontId="7" fillId="0" borderId="0" xfId="10" applyFont="1" applyBorder="1" applyAlignment="1">
      <alignment horizontal="center" vertical="center"/>
    </xf>
    <xf numFmtId="0" fontId="7" fillId="0" borderId="0" xfId="10" applyFont="1" applyBorder="1" applyAlignment="1">
      <alignment horizontal="center" vertical="center" shrinkToFit="1"/>
    </xf>
    <xf numFmtId="0" fontId="7" fillId="0" borderId="28" xfId="10" applyFont="1" applyBorder="1" applyAlignment="1">
      <alignment horizontal="left" vertical="center" indent="2"/>
    </xf>
    <xf numFmtId="0" fontId="7" fillId="0" borderId="29" xfId="10" applyFont="1" applyBorder="1" applyAlignment="1">
      <alignment horizontal="left" vertical="center" indent="2"/>
    </xf>
    <xf numFmtId="0" fontId="7" fillId="0" borderId="64" xfId="10" applyFont="1" applyBorder="1" applyAlignment="1">
      <alignment horizontal="left" vertical="center" indent="2"/>
    </xf>
    <xf numFmtId="0" fontId="7" fillId="0" borderId="43" xfId="10" applyFont="1" applyBorder="1" applyAlignment="1">
      <alignment horizontal="left" indent="1"/>
    </xf>
    <xf numFmtId="0" fontId="7" fillId="0" borderId="0" xfId="10" applyFont="1" applyBorder="1" applyAlignment="1">
      <alignment horizontal="left" indent="1"/>
    </xf>
    <xf numFmtId="0" fontId="7" fillId="0" borderId="5" xfId="10" applyFont="1" applyBorder="1" applyAlignment="1">
      <alignment horizontal="left" indent="1"/>
    </xf>
    <xf numFmtId="0" fontId="7" fillId="0" borderId="53" xfId="10" applyFont="1" applyBorder="1" applyAlignment="1">
      <alignment horizontal="center" vertical="center"/>
    </xf>
    <xf numFmtId="0" fontId="7" fillId="0" borderId="11" xfId="10" applyFont="1" applyBorder="1" applyAlignment="1">
      <alignment horizontal="center" vertical="center"/>
    </xf>
    <xf numFmtId="0" fontId="14" fillId="0" borderId="0" xfId="10" applyFont="1" applyBorder="1" applyAlignment="1">
      <alignment horizontal="center"/>
    </xf>
    <xf numFmtId="0" fontId="7" fillId="0" borderId="4" xfId="10" applyFont="1" applyBorder="1" applyAlignment="1" applyProtection="1">
      <alignment horizontal="left" indent="3"/>
    </xf>
    <xf numFmtId="0" fontId="7" fillId="0" borderId="0" xfId="10" applyFont="1" applyBorder="1" applyAlignment="1" applyProtection="1">
      <alignment horizontal="left" indent="3"/>
    </xf>
    <xf numFmtId="0" fontId="7" fillId="0" borderId="5" xfId="10" applyFont="1" applyBorder="1" applyAlignment="1" applyProtection="1">
      <alignment horizontal="left" indent="3"/>
    </xf>
    <xf numFmtId="0" fontId="13" fillId="0" borderId="7" xfId="10" applyFont="1" applyBorder="1" applyAlignment="1">
      <alignment horizontal="distributed" vertical="center" justifyLastLine="1"/>
    </xf>
    <xf numFmtId="38" fontId="7" fillId="0" borderId="9" xfId="10" applyNumberFormat="1" applyFont="1" applyBorder="1" applyAlignment="1">
      <alignment horizontal="right" vertical="center"/>
    </xf>
    <xf numFmtId="0" fontId="7" fillId="0" borderId="9" xfId="10" applyFont="1" applyBorder="1" applyAlignment="1">
      <alignment horizontal="right" vertical="center"/>
    </xf>
    <xf numFmtId="0" fontId="7" fillId="0" borderId="63" xfId="10" applyFont="1" applyBorder="1" applyAlignment="1" applyProtection="1">
      <alignment horizontal="center" vertical="center" shrinkToFit="1"/>
      <protection locked="0"/>
    </xf>
    <xf numFmtId="0" fontId="7" fillId="0" borderId="64" xfId="10" applyFont="1" applyBorder="1" applyAlignment="1" applyProtection="1">
      <alignment horizontal="center" vertical="center" shrinkToFit="1"/>
      <protection locked="0"/>
    </xf>
    <xf numFmtId="0" fontId="7" fillId="0" borderId="61" xfId="10" applyFont="1" applyBorder="1" applyAlignment="1" applyProtection="1">
      <alignment horizontal="center" vertical="center" shrinkToFit="1"/>
      <protection locked="0"/>
    </xf>
    <xf numFmtId="0" fontId="7" fillId="0" borderId="35" xfId="10" applyFont="1" applyBorder="1" applyAlignment="1" applyProtection="1">
      <alignment horizontal="center" vertical="center" shrinkToFit="1"/>
      <protection locked="0"/>
    </xf>
    <xf numFmtId="0" fontId="7" fillId="0" borderId="63" xfId="10" applyFont="1" applyBorder="1" applyAlignment="1">
      <alignment horizontal="center" vertical="center" shrinkToFit="1"/>
    </xf>
    <xf numFmtId="0" fontId="7" fillId="0" borderId="22" xfId="10" applyFont="1" applyBorder="1" applyAlignment="1">
      <alignment horizontal="center" vertical="center" shrinkToFit="1"/>
    </xf>
    <xf numFmtId="0" fontId="7" fillId="0" borderId="87" xfId="10" applyFont="1" applyBorder="1" applyAlignment="1" applyProtection="1">
      <alignment horizontal="left" vertical="center" shrinkToFit="1"/>
    </xf>
    <xf numFmtId="0" fontId="7" fillId="0" borderId="23" xfId="10" applyFont="1" applyBorder="1" applyAlignment="1" applyProtection="1">
      <alignment horizontal="left" vertical="center" shrinkToFit="1"/>
    </xf>
    <xf numFmtId="0" fontId="7" fillId="0" borderId="73" xfId="10" applyFont="1" applyBorder="1" applyAlignment="1">
      <alignment horizontal="center" vertical="center" shrinkToFit="1"/>
    </xf>
    <xf numFmtId="0" fontId="7" fillId="0" borderId="23" xfId="10" applyFont="1" applyBorder="1" applyAlignment="1">
      <alignment horizontal="center" vertical="center" shrinkToFit="1"/>
    </xf>
    <xf numFmtId="0" fontId="7" fillId="0" borderId="61" xfId="10" applyFont="1" applyBorder="1" applyAlignment="1">
      <alignment horizontal="center" vertical="center" shrinkToFit="1"/>
    </xf>
    <xf numFmtId="0" fontId="7" fillId="0" borderId="31" xfId="10" applyFont="1" applyBorder="1" applyAlignment="1">
      <alignment horizontal="center" vertical="center" shrinkToFit="1"/>
    </xf>
    <xf numFmtId="0" fontId="7" fillId="0" borderId="29" xfId="10" applyFont="1" applyBorder="1" applyAlignment="1" applyProtection="1">
      <alignment horizontal="center" vertical="center" shrinkToFit="1"/>
      <protection locked="0"/>
    </xf>
    <xf numFmtId="0" fontId="7" fillId="0" borderId="22" xfId="10" applyFont="1" applyBorder="1" applyAlignment="1" applyProtection="1">
      <alignment horizontal="center" vertical="center" shrinkToFit="1"/>
      <protection locked="0"/>
    </xf>
    <xf numFmtId="0" fontId="7" fillId="0" borderId="1" xfId="10" applyFont="1" applyBorder="1" applyAlignment="1" applyProtection="1">
      <alignment horizontal="center" vertical="center" shrinkToFit="1"/>
      <protection locked="0"/>
    </xf>
    <xf numFmtId="0" fontId="7" fillId="0" borderId="31" xfId="10" applyFont="1" applyBorder="1" applyAlignment="1" applyProtection="1">
      <alignment horizontal="center" vertical="center" shrinkToFit="1"/>
      <protection locked="0"/>
    </xf>
    <xf numFmtId="0" fontId="7" fillId="0" borderId="73" xfId="10" applyFont="1" applyBorder="1" applyAlignment="1" applyProtection="1">
      <alignment horizontal="center" vertical="center" shrinkToFit="1"/>
    </xf>
    <xf numFmtId="0" fontId="7" fillId="0" borderId="23" xfId="10" applyFont="1" applyBorder="1" applyAlignment="1" applyProtection="1">
      <alignment horizontal="center" vertical="center" shrinkToFit="1"/>
    </xf>
    <xf numFmtId="178" fontId="7" fillId="0" borderId="61" xfId="10" applyNumberFormat="1" applyFont="1" applyBorder="1" applyAlignment="1" applyProtection="1">
      <alignment horizontal="right" vertical="center" shrinkToFit="1"/>
    </xf>
    <xf numFmtId="178" fontId="7" fillId="0" borderId="31" xfId="10" applyNumberFormat="1" applyFont="1" applyBorder="1" applyAlignment="1" applyProtection="1">
      <alignment horizontal="right" vertical="center" shrinkToFit="1"/>
    </xf>
    <xf numFmtId="178" fontId="7" fillId="0" borderId="63" xfId="10" applyNumberFormat="1" applyFont="1" applyBorder="1" applyAlignment="1" applyProtection="1">
      <alignment horizontal="right" vertical="center" shrinkToFit="1"/>
    </xf>
    <xf numFmtId="178" fontId="7" fillId="0" borderId="22" xfId="10" applyNumberFormat="1" applyFont="1" applyBorder="1" applyAlignment="1" applyProtection="1">
      <alignment horizontal="right" vertical="center" shrinkToFit="1"/>
    </xf>
    <xf numFmtId="0" fontId="7" fillId="0" borderId="30" xfId="10" applyFont="1" applyBorder="1" applyAlignment="1" applyProtection="1">
      <alignment horizontal="left" vertical="center" shrinkToFit="1"/>
    </xf>
    <xf numFmtId="0" fontId="7" fillId="0" borderId="31" xfId="10" applyFont="1" applyBorder="1" applyAlignment="1" applyProtection="1">
      <alignment horizontal="left" vertical="center" shrinkToFit="1"/>
    </xf>
    <xf numFmtId="0" fontId="7" fillId="0" borderId="61" xfId="10" applyFont="1" applyBorder="1" applyAlignment="1" applyProtection="1">
      <alignment horizontal="center" vertical="center" shrinkToFit="1"/>
    </xf>
    <xf numFmtId="0" fontId="7" fillId="0" borderId="1" xfId="10" applyFont="1" applyBorder="1" applyAlignment="1" applyProtection="1">
      <alignment horizontal="center" vertical="center" shrinkToFit="1"/>
    </xf>
    <xf numFmtId="0" fontId="7" fillId="0" borderId="31" xfId="10" applyFont="1" applyBorder="1" applyAlignment="1" applyProtection="1">
      <alignment horizontal="center" vertical="center" shrinkToFit="1"/>
    </xf>
    <xf numFmtId="0" fontId="7" fillId="0" borderId="88" xfId="10" applyFont="1" applyBorder="1" applyAlignment="1" applyProtection="1">
      <alignment horizontal="left" vertical="center" shrinkToFit="1"/>
    </xf>
    <xf numFmtId="0" fontId="7" fillId="0" borderId="73" xfId="10" applyFont="1" applyBorder="1" applyAlignment="1" applyProtection="1">
      <alignment horizontal="left" vertical="center" shrinkToFit="1"/>
    </xf>
    <xf numFmtId="0" fontId="7" fillId="0" borderId="63" xfId="10" applyFont="1" applyBorder="1" applyAlignment="1" applyProtection="1">
      <alignment horizontal="center" vertical="center" shrinkToFit="1"/>
    </xf>
    <xf numFmtId="0" fontId="7" fillId="0" borderId="29" xfId="10" applyFont="1" applyBorder="1" applyAlignment="1" applyProtection="1">
      <alignment horizontal="center" vertical="center" shrinkToFit="1"/>
    </xf>
    <xf numFmtId="0" fontId="7" fillId="0" borderId="22" xfId="10" applyFont="1" applyBorder="1" applyAlignment="1" applyProtection="1">
      <alignment horizontal="center" vertical="center" shrinkToFit="1"/>
    </xf>
    <xf numFmtId="0" fontId="7" fillId="0" borderId="4" xfId="10" applyFont="1" applyBorder="1" applyAlignment="1" applyProtection="1">
      <alignment horizontal="left" vertical="center" indent="1"/>
    </xf>
    <xf numFmtId="0" fontId="7" fillId="0" borderId="0" xfId="10" applyFont="1" applyBorder="1" applyAlignment="1" applyProtection="1">
      <alignment horizontal="left" vertical="center" indent="1"/>
    </xf>
    <xf numFmtId="0" fontId="7" fillId="0" borderId="30" xfId="10" applyFont="1" applyBorder="1" applyAlignment="1" applyProtection="1">
      <alignment horizontal="left" vertical="center" shrinkToFit="1"/>
      <protection locked="0"/>
    </xf>
    <xf numFmtId="0" fontId="7" fillId="0" borderId="31" xfId="10" applyFont="1" applyBorder="1" applyAlignment="1" applyProtection="1">
      <alignment horizontal="left" vertical="center" shrinkToFit="1"/>
      <protection locked="0"/>
    </xf>
    <xf numFmtId="0" fontId="7" fillId="0" borderId="73" xfId="10" applyFont="1" applyBorder="1" applyAlignment="1" applyProtection="1">
      <alignment horizontal="center" vertical="center" shrinkToFit="1"/>
      <protection locked="0"/>
    </xf>
    <xf numFmtId="0" fontId="7" fillId="0" borderId="23" xfId="10" applyFont="1" applyBorder="1" applyAlignment="1" applyProtection="1">
      <alignment horizontal="center" vertical="center" shrinkToFit="1"/>
      <protection locked="0"/>
    </xf>
    <xf numFmtId="178" fontId="7" fillId="0" borderId="61" xfId="10" applyNumberFormat="1" applyFont="1" applyBorder="1" applyAlignment="1" applyProtection="1">
      <alignment horizontal="right" vertical="center" shrinkToFit="1"/>
      <protection locked="0"/>
    </xf>
    <xf numFmtId="178" fontId="7" fillId="0" borderId="31" xfId="10" applyNumberFormat="1" applyFont="1" applyBorder="1" applyAlignment="1" applyProtection="1">
      <alignment horizontal="right" vertical="center" shrinkToFit="1"/>
      <protection locked="0"/>
    </xf>
    <xf numFmtId="178" fontId="7" fillId="0" borderId="63" xfId="10" applyNumberFormat="1" applyFont="1" applyBorder="1" applyAlignment="1" applyProtection="1">
      <alignment horizontal="right" vertical="center" shrinkToFit="1"/>
      <protection locked="0"/>
    </xf>
    <xf numFmtId="178" fontId="7" fillId="0" borderId="22" xfId="10" applyNumberFormat="1" applyFont="1" applyBorder="1" applyAlignment="1" applyProtection="1">
      <alignment horizontal="right" vertical="center" shrinkToFit="1"/>
      <protection locked="0"/>
    </xf>
    <xf numFmtId="0" fontId="7" fillId="0" borderId="28" xfId="10" applyFont="1" applyBorder="1" applyAlignment="1" applyProtection="1">
      <alignment horizontal="left" vertical="center" shrinkToFit="1"/>
      <protection locked="0"/>
    </xf>
    <xf numFmtId="0" fontId="7" fillId="0" borderId="22" xfId="10" applyFont="1" applyBorder="1" applyAlignment="1" applyProtection="1">
      <alignment horizontal="left" vertical="center" shrinkToFit="1"/>
      <protection locked="0"/>
    </xf>
    <xf numFmtId="0" fontId="7" fillId="0" borderId="88" xfId="10" applyFont="1" applyBorder="1" applyAlignment="1" applyProtection="1">
      <alignment horizontal="left" vertical="center" shrinkToFit="1"/>
      <protection locked="0"/>
    </xf>
    <xf numFmtId="0" fontId="7" fillId="0" borderId="73" xfId="10" applyFont="1" applyBorder="1" applyAlignment="1" applyProtection="1">
      <alignment horizontal="left" vertical="center" shrinkToFit="1"/>
      <protection locked="0"/>
    </xf>
    <xf numFmtId="0" fontId="7" fillId="0" borderId="72" xfId="10" applyFont="1" applyBorder="1" applyAlignment="1">
      <alignment horizontal="center" vertical="center" shrinkToFit="1"/>
    </xf>
    <xf numFmtId="0" fontId="7" fillId="0" borderId="67" xfId="10" applyFont="1" applyBorder="1" applyAlignment="1">
      <alignment horizontal="center" vertical="center" shrinkToFit="1"/>
    </xf>
    <xf numFmtId="0" fontId="7" fillId="0" borderId="87" xfId="10" applyFont="1" applyBorder="1" applyAlignment="1" applyProtection="1">
      <alignment horizontal="left" vertical="center" shrinkToFit="1"/>
      <protection locked="0"/>
    </xf>
    <xf numFmtId="0" fontId="7" fillId="0" borderId="23" xfId="10" applyFont="1" applyBorder="1" applyAlignment="1" applyProtection="1">
      <alignment horizontal="left" vertical="center" shrinkToFit="1"/>
      <protection locked="0"/>
    </xf>
    <xf numFmtId="0" fontId="7" fillId="0" borderId="64" xfId="10" applyFont="1" applyBorder="1" applyAlignment="1" applyProtection="1">
      <alignment horizontal="center" vertical="center" shrinkToFit="1"/>
    </xf>
    <xf numFmtId="0" fontId="7" fillId="0" borderId="35" xfId="10" applyFont="1" applyBorder="1" applyAlignment="1" applyProtection="1">
      <alignment horizontal="center" vertical="center" shrinkToFit="1"/>
    </xf>
    <xf numFmtId="0" fontId="7" fillId="0" borderId="11" xfId="10" applyFont="1" applyBorder="1" applyAlignment="1">
      <alignment horizontal="center"/>
    </xf>
    <xf numFmtId="0" fontId="7" fillId="0" borderId="16" xfId="10" applyFont="1" applyBorder="1" applyAlignment="1">
      <alignment horizontal="center"/>
    </xf>
    <xf numFmtId="0" fontId="7" fillId="0" borderId="20" xfId="10" applyFont="1" applyBorder="1" applyAlignment="1">
      <alignment horizontal="center"/>
    </xf>
    <xf numFmtId="0" fontId="7" fillId="0" borderId="21" xfId="10" applyFont="1" applyBorder="1" applyAlignment="1">
      <alignment horizontal="center"/>
    </xf>
    <xf numFmtId="0" fontId="7" fillId="0" borderId="0" xfId="10" applyFont="1" applyBorder="1" applyAlignment="1">
      <alignment horizontal="center"/>
    </xf>
    <xf numFmtId="0" fontId="20" fillId="0" borderId="85" xfId="10" applyFont="1" applyBorder="1" applyAlignment="1">
      <alignment horizontal="center" vertical="center" shrinkToFit="1"/>
    </xf>
    <xf numFmtId="0" fontId="20" fillId="0" borderId="17" xfId="10" applyFont="1" applyBorder="1" applyAlignment="1">
      <alignment horizontal="center" vertical="center" shrinkToFit="1"/>
    </xf>
    <xf numFmtId="0" fontId="20" fillId="0" borderId="18" xfId="10" applyFont="1" applyBorder="1" applyAlignment="1">
      <alignment horizontal="center" vertical="center" shrinkToFit="1"/>
    </xf>
    <xf numFmtId="0" fontId="20" fillId="0" borderId="19" xfId="10" applyFont="1" applyBorder="1" applyAlignment="1">
      <alignment horizontal="center" vertical="center" shrinkToFit="1"/>
    </xf>
    <xf numFmtId="0" fontId="7" fillId="0" borderId="30" xfId="10" applyFont="1" applyBorder="1" applyAlignment="1">
      <alignment horizontal="center"/>
    </xf>
    <xf numFmtId="0" fontId="7" fillId="0" borderId="31" xfId="10" applyFont="1" applyBorder="1" applyAlignment="1">
      <alignment horizontal="center"/>
    </xf>
    <xf numFmtId="0" fontId="7" fillId="0" borderId="4" xfId="10" applyFont="1" applyBorder="1" applyAlignment="1">
      <alignment horizontal="center"/>
    </xf>
    <xf numFmtId="0" fontId="7" fillId="0" borderId="27" xfId="10" applyFont="1" applyBorder="1" applyAlignment="1">
      <alignment horizontal="center"/>
    </xf>
    <xf numFmtId="0" fontId="7" fillId="0" borderId="6" xfId="10" applyFont="1" applyBorder="1" applyAlignment="1">
      <alignment horizontal="center"/>
    </xf>
    <xf numFmtId="0" fontId="7" fillId="0" borderId="67" xfId="10" applyFont="1" applyBorder="1" applyAlignment="1">
      <alignment horizontal="center"/>
    </xf>
    <xf numFmtId="178" fontId="7" fillId="0" borderId="72" xfId="10" applyNumberFormat="1" applyFont="1" applyBorder="1" applyAlignment="1" applyProtection="1">
      <alignment horizontal="right" vertical="center" shrinkToFit="1"/>
      <protection locked="0"/>
    </xf>
    <xf numFmtId="178" fontId="7" fillId="0" borderId="67" xfId="10" applyNumberFormat="1" applyFont="1" applyBorder="1" applyAlignment="1" applyProtection="1">
      <alignment horizontal="right" vertical="center" shrinkToFit="1"/>
      <protection locked="0"/>
    </xf>
    <xf numFmtId="0" fontId="7" fillId="0" borderId="72" xfId="10" applyFont="1" applyBorder="1" applyAlignment="1" applyProtection="1">
      <alignment horizontal="center" vertical="center" shrinkToFit="1"/>
      <protection locked="0"/>
    </xf>
    <xf numFmtId="0" fontId="7" fillId="0" borderId="7" xfId="10" applyFont="1" applyBorder="1" applyAlignment="1" applyProtection="1">
      <alignment horizontal="center" vertical="center" shrinkToFit="1"/>
      <protection locked="0"/>
    </xf>
    <xf numFmtId="0" fontId="7" fillId="0" borderId="67" xfId="10" applyFont="1" applyBorder="1" applyAlignment="1" applyProtection="1">
      <alignment horizontal="center" vertical="center" shrinkToFit="1"/>
      <protection locked="0"/>
    </xf>
    <xf numFmtId="0" fontId="7" fillId="0" borderId="75" xfId="10" applyFont="1" applyBorder="1" applyAlignment="1">
      <alignment horizontal="center" vertical="center" shrinkToFit="1"/>
    </xf>
    <xf numFmtId="0" fontId="7" fillId="0" borderId="89" xfId="10" applyFont="1" applyBorder="1" applyAlignment="1" applyProtection="1">
      <alignment horizontal="left" vertical="center" shrinkToFit="1"/>
      <protection locked="0"/>
    </xf>
    <xf numFmtId="0" fontId="7" fillId="0" borderId="75" xfId="10" applyFont="1" applyBorder="1" applyAlignment="1" applyProtection="1">
      <alignment horizontal="left" vertical="center" shrinkToFit="1"/>
      <protection locked="0"/>
    </xf>
    <xf numFmtId="0" fontId="7" fillId="0" borderId="63" xfId="10" applyFont="1" applyBorder="1" applyAlignment="1">
      <alignment horizontal="left" vertical="top" indent="1"/>
    </xf>
    <xf numFmtId="0" fontId="7" fillId="0" borderId="29" xfId="10" applyFont="1" applyBorder="1" applyAlignment="1">
      <alignment horizontal="left" vertical="top" indent="1"/>
    </xf>
    <xf numFmtId="0" fontId="7" fillId="0" borderId="64" xfId="10" applyFont="1" applyBorder="1" applyAlignment="1">
      <alignment horizontal="left" vertical="top" indent="1"/>
    </xf>
    <xf numFmtId="0" fontId="7" fillId="0" borderId="61" xfId="10" applyFont="1" applyBorder="1" applyAlignment="1" applyProtection="1">
      <alignment horizontal="left" vertical="center" indent="1"/>
    </xf>
    <xf numFmtId="0" fontId="7" fillId="0" borderId="1" xfId="10" applyFont="1" applyBorder="1" applyAlignment="1" applyProtection="1">
      <alignment horizontal="left" vertical="center" indent="1"/>
    </xf>
    <xf numFmtId="0" fontId="7" fillId="0" borderId="35" xfId="10" applyFont="1" applyBorder="1" applyAlignment="1" applyProtection="1">
      <alignment horizontal="left" vertical="center" indent="1"/>
    </xf>
    <xf numFmtId="0" fontId="7" fillId="0" borderId="79" xfId="10" applyFont="1" applyBorder="1" applyAlignment="1">
      <alignment horizontal="distributed" vertical="center" indent="1"/>
    </xf>
    <xf numFmtId="0" fontId="7" fillId="0" borderId="10" xfId="10" applyFont="1" applyBorder="1" applyAlignment="1">
      <alignment horizontal="distributed" vertical="center" indent="1"/>
    </xf>
    <xf numFmtId="0" fontId="7" fillId="0" borderId="63" xfId="10" applyFont="1" applyBorder="1" applyAlignment="1">
      <alignment horizontal="center" vertical="center"/>
    </xf>
    <xf numFmtId="0" fontId="7" fillId="0" borderId="22" xfId="10" applyFont="1" applyBorder="1" applyAlignment="1">
      <alignment horizontal="center" vertical="center"/>
    </xf>
    <xf numFmtId="0" fontId="7" fillId="0" borderId="87" xfId="10" applyFont="1" applyBorder="1" applyAlignment="1">
      <alignment horizontal="center" vertical="center"/>
    </xf>
    <xf numFmtId="0" fontId="7" fillId="0" borderId="23" xfId="10" applyFont="1" applyBorder="1" applyAlignment="1">
      <alignment horizontal="center" vertical="center"/>
    </xf>
    <xf numFmtId="0" fontId="7" fillId="0" borderId="63" xfId="10" applyFont="1" applyBorder="1" applyAlignment="1">
      <alignment horizontal="center" vertical="center" wrapText="1"/>
    </xf>
    <xf numFmtId="0" fontId="7" fillId="0" borderId="29" xfId="10" applyFont="1" applyBorder="1" applyAlignment="1">
      <alignment horizontal="center" vertical="center" wrapText="1"/>
    </xf>
    <xf numFmtId="0" fontId="7" fillId="0" borderId="22" xfId="10" applyFont="1" applyBorder="1" applyAlignment="1">
      <alignment horizontal="center" vertical="center" wrapText="1"/>
    </xf>
    <xf numFmtId="0" fontId="7" fillId="0" borderId="43" xfId="10" applyFont="1" applyBorder="1" applyAlignment="1" applyProtection="1">
      <alignment horizontal="left" vertical="center" indent="1"/>
    </xf>
    <xf numFmtId="0" fontId="7" fillId="0" borderId="5" xfId="10" applyFont="1" applyBorder="1" applyAlignment="1" applyProtection="1">
      <alignment horizontal="left" vertical="center" indent="1"/>
    </xf>
    <xf numFmtId="0" fontId="7" fillId="0" borderId="4" xfId="10" applyFont="1" applyBorder="1" applyAlignment="1">
      <alignment horizontal="center" vertical="center"/>
    </xf>
    <xf numFmtId="0" fontId="7" fillId="0" borderId="27" xfId="10" applyFont="1" applyBorder="1" applyAlignment="1">
      <alignment horizontal="center" vertical="center"/>
    </xf>
    <xf numFmtId="0" fontId="7" fillId="0" borderId="28" xfId="10" applyFont="1" applyBorder="1" applyAlignment="1">
      <alignment horizontal="center" vertical="center"/>
    </xf>
    <xf numFmtId="0" fontId="7" fillId="0" borderId="53" xfId="10" applyFont="1" applyBorder="1" applyAlignment="1">
      <alignment horizontal="distributed" vertical="center" indent="1"/>
    </xf>
    <xf numFmtId="0" fontId="7" fillId="0" borderId="11" xfId="10" applyFont="1" applyBorder="1" applyAlignment="1">
      <alignment horizontal="distributed" vertical="center" indent="1"/>
    </xf>
    <xf numFmtId="0" fontId="7" fillId="0" borderId="33" xfId="10" applyFont="1" applyBorder="1" applyAlignment="1">
      <alignment horizontal="center" vertical="center"/>
    </xf>
    <xf numFmtId="0" fontId="7" fillId="0" borderId="29" xfId="10" applyFont="1" applyBorder="1" applyAlignment="1">
      <alignment horizontal="center" vertical="center"/>
    </xf>
    <xf numFmtId="0" fontId="7" fillId="0" borderId="64" xfId="10" applyFont="1" applyBorder="1" applyAlignment="1">
      <alignment horizontal="center" vertical="center"/>
    </xf>
    <xf numFmtId="0" fontId="7" fillId="0" borderId="8" xfId="10" applyFont="1" applyBorder="1" applyAlignment="1" applyProtection="1">
      <alignment horizontal="center" vertical="center" shrinkToFit="1"/>
      <protection locked="0"/>
    </xf>
    <xf numFmtId="0" fontId="7" fillId="0" borderId="75" xfId="10" applyFont="1" applyBorder="1" applyAlignment="1" applyProtection="1">
      <alignment horizontal="center" vertical="center" shrinkToFit="1"/>
      <protection locked="0"/>
    </xf>
    <xf numFmtId="0" fontId="7" fillId="0" borderId="53" xfId="10" applyFont="1" applyBorder="1" applyAlignment="1">
      <alignment horizontal="center"/>
    </xf>
    <xf numFmtId="0" fontId="7" fillId="0" borderId="54" xfId="10" applyFont="1" applyBorder="1" applyAlignment="1">
      <alignment horizontal="center"/>
    </xf>
    <xf numFmtId="0" fontId="7" fillId="0" borderId="28" xfId="10" applyFont="1" applyBorder="1" applyAlignment="1" applyProtection="1">
      <alignment horizontal="left" vertical="center" shrinkToFit="1"/>
    </xf>
    <xf numFmtId="0" fontId="7" fillId="0" borderId="22" xfId="10" applyFont="1" applyBorder="1" applyAlignment="1" applyProtection="1">
      <alignment horizontal="left" vertical="center" shrinkToFit="1"/>
    </xf>
    <xf numFmtId="0" fontId="7" fillId="0" borderId="87" xfId="10" applyFont="1" applyBorder="1" applyAlignment="1" applyProtection="1">
      <alignment horizontal="center" vertical="center"/>
    </xf>
    <xf numFmtId="0" fontId="7" fillId="0" borderId="23" xfId="10" applyFont="1" applyBorder="1" applyAlignment="1" applyProtection="1">
      <alignment horizontal="center" vertical="center"/>
    </xf>
    <xf numFmtId="0" fontId="7" fillId="0" borderId="63" xfId="10" applyFont="1" applyBorder="1" applyAlignment="1" applyProtection="1">
      <alignment horizontal="center" vertical="center"/>
    </xf>
    <xf numFmtId="0" fontId="7" fillId="0" borderId="29" xfId="10" applyFont="1" applyBorder="1" applyAlignment="1" applyProtection="1">
      <alignment horizontal="center" vertical="center"/>
    </xf>
    <xf numFmtId="0" fontId="7" fillId="0" borderId="22" xfId="10" applyFont="1" applyBorder="1" applyAlignment="1" applyProtection="1">
      <alignment horizontal="center" vertical="center"/>
    </xf>
    <xf numFmtId="0" fontId="7" fillId="0" borderId="33" xfId="10" applyFont="1" applyBorder="1" applyAlignment="1" applyProtection="1">
      <alignment horizontal="center" vertical="center"/>
    </xf>
    <xf numFmtId="0" fontId="7" fillId="0" borderId="64" xfId="10" applyFont="1" applyBorder="1" applyAlignment="1" applyProtection="1">
      <alignment horizontal="center" vertical="center"/>
    </xf>
    <xf numFmtId="0" fontId="20" fillId="0" borderId="60" xfId="10" applyFont="1" applyBorder="1" applyAlignment="1">
      <alignment horizontal="center" vertical="center" shrinkToFit="1"/>
    </xf>
    <xf numFmtId="0" fontId="7" fillId="0" borderId="0" xfId="12" applyNumberFormat="1" applyFont="1" applyBorder="1" applyAlignment="1">
      <alignment horizontal="left" vertical="center" shrinkToFit="1"/>
    </xf>
    <xf numFmtId="0" fontId="13" fillId="0" borderId="7" xfId="10" applyFont="1" applyBorder="1" applyAlignment="1" applyProtection="1">
      <alignment horizontal="distributed" vertical="center" justifyLastLine="1"/>
    </xf>
    <xf numFmtId="38" fontId="7" fillId="0" borderId="9" xfId="10" applyNumberFormat="1" applyFont="1" applyBorder="1" applyAlignment="1" applyProtection="1">
      <alignment horizontal="right" vertical="center"/>
    </xf>
    <xf numFmtId="0" fontId="7" fillId="0" borderId="9" xfId="10" applyFont="1" applyBorder="1" applyAlignment="1" applyProtection="1">
      <alignment horizontal="right" vertical="center"/>
    </xf>
    <xf numFmtId="0" fontId="7" fillId="0" borderId="0" xfId="10" applyFont="1" applyBorder="1" applyAlignment="1" applyProtection="1">
      <alignment horizontal="left" vertical="center" indent="2"/>
    </xf>
    <xf numFmtId="0" fontId="7" fillId="0" borderId="5" xfId="10" applyFont="1" applyBorder="1" applyAlignment="1" applyProtection="1">
      <alignment horizontal="left" vertical="center" indent="2"/>
    </xf>
    <xf numFmtId="0" fontId="7" fillId="0" borderId="0" xfId="10" applyFont="1" applyBorder="1" applyAlignment="1" applyProtection="1">
      <alignment horizontal="left" vertical="center"/>
    </xf>
    <xf numFmtId="0" fontId="7" fillId="0" borderId="4" xfId="10" applyFont="1" applyBorder="1" applyAlignment="1" applyProtection="1">
      <alignment horizontal="left" vertical="center" indent="2" shrinkToFit="1"/>
    </xf>
    <xf numFmtId="0" fontId="7" fillId="0" borderId="0" xfId="10" applyFont="1" applyBorder="1" applyAlignment="1" applyProtection="1">
      <alignment horizontal="left" vertical="center" indent="2" shrinkToFit="1"/>
    </xf>
    <xf numFmtId="0" fontId="7" fillId="0" borderId="5" xfId="10" applyFont="1" applyBorder="1" applyAlignment="1" applyProtection="1">
      <alignment horizontal="left" vertical="center" indent="2" shrinkToFit="1"/>
    </xf>
    <xf numFmtId="0" fontId="11" fillId="0" borderId="7" xfId="10" applyFont="1" applyBorder="1" applyAlignment="1" applyProtection="1">
      <alignment horizontal="left"/>
    </xf>
    <xf numFmtId="0" fontId="8" fillId="0" borderId="0" xfId="10" applyFont="1" applyBorder="1" applyAlignment="1" applyProtection="1">
      <alignment horizontal="left" vertical="top" indent="1"/>
    </xf>
    <xf numFmtId="0" fontId="8" fillId="0" borderId="5" xfId="10" applyFont="1" applyBorder="1" applyAlignment="1" applyProtection="1">
      <alignment horizontal="left" vertical="top" indent="1"/>
    </xf>
    <xf numFmtId="0" fontId="8" fillId="0" borderId="0" xfId="10" applyFont="1" applyBorder="1" applyAlignment="1" applyProtection="1">
      <alignment horizontal="right" vertical="top"/>
    </xf>
    <xf numFmtId="0" fontId="7" fillId="0" borderId="43" xfId="15" applyFont="1" applyBorder="1" applyAlignment="1">
      <alignment horizontal="left" vertical="center"/>
    </xf>
    <xf numFmtId="0" fontId="7" fillId="0" borderId="0" xfId="15" applyFont="1" applyBorder="1" applyAlignment="1">
      <alignment horizontal="left" vertical="center"/>
    </xf>
    <xf numFmtId="0" fontId="7" fillId="0" borderId="27" xfId="15" applyFont="1" applyBorder="1" applyAlignment="1">
      <alignment horizontal="left" vertical="center"/>
    </xf>
    <xf numFmtId="0" fontId="7" fillId="0" borderId="29" xfId="15" applyFont="1" applyBorder="1" applyAlignment="1">
      <alignment horizontal="left" vertical="center"/>
    </xf>
    <xf numFmtId="0" fontId="7" fillId="0" borderId="22" xfId="15" applyFont="1" applyBorder="1" applyAlignment="1">
      <alignment horizontal="left" vertical="center"/>
    </xf>
    <xf numFmtId="0" fontId="7" fillId="0" borderId="1" xfId="15" applyFont="1" applyBorder="1" applyAlignment="1">
      <alignment horizontal="left" vertical="center"/>
    </xf>
    <xf numFmtId="0" fontId="7" fillId="0" borderId="31" xfId="15" applyFont="1" applyBorder="1" applyAlignment="1">
      <alignment horizontal="left" vertical="center"/>
    </xf>
    <xf numFmtId="0" fontId="7" fillId="0" borderId="63" xfId="15" applyFont="1" applyBorder="1" applyAlignment="1">
      <alignment horizontal="left" vertical="center"/>
    </xf>
    <xf numFmtId="0" fontId="7" fillId="0" borderId="61" xfId="15" applyFont="1" applyBorder="1" applyAlignment="1">
      <alignment horizontal="center" vertical="center"/>
    </xf>
    <xf numFmtId="0" fontId="7" fillId="0" borderId="1" xfId="15" applyFont="1" applyBorder="1" applyAlignment="1">
      <alignment horizontal="center" vertical="center"/>
    </xf>
    <xf numFmtId="0" fontId="7" fillId="0" borderId="31" xfId="15" applyFont="1" applyBorder="1" applyAlignment="1">
      <alignment horizontal="center" vertical="center"/>
    </xf>
    <xf numFmtId="0" fontId="7" fillId="0" borderId="43" xfId="15" applyFont="1" applyBorder="1" applyAlignment="1">
      <alignment horizontal="center" vertical="center"/>
    </xf>
    <xf numFmtId="0" fontId="7" fillId="0" borderId="0" xfId="15" applyFont="1" applyBorder="1" applyAlignment="1">
      <alignment horizontal="center" vertical="center"/>
    </xf>
    <xf numFmtId="0" fontId="7" fillId="0" borderId="27" xfId="15" applyFont="1" applyBorder="1" applyAlignment="1">
      <alignment horizontal="center" vertical="center"/>
    </xf>
    <xf numFmtId="0" fontId="7" fillId="0" borderId="63" xfId="15" applyFont="1" applyBorder="1" applyAlignment="1">
      <alignment horizontal="center" vertical="center"/>
    </xf>
    <xf numFmtId="0" fontId="7" fillId="0" borderId="29" xfId="15" applyFont="1" applyBorder="1" applyAlignment="1">
      <alignment horizontal="center" vertical="center"/>
    </xf>
    <xf numFmtId="0" fontId="7" fillId="0" borderId="22" xfId="15" applyFont="1" applyBorder="1" applyAlignment="1">
      <alignment horizontal="center" vertical="center"/>
    </xf>
    <xf numFmtId="0" fontId="7" fillId="0" borderId="0" xfId="15" applyFont="1" applyBorder="1" applyAlignment="1">
      <alignment horizontal="left" vertical="center" shrinkToFit="1"/>
    </xf>
    <xf numFmtId="0" fontId="7" fillId="0" borderId="27" xfId="15" applyFont="1" applyBorder="1" applyAlignment="1">
      <alignment horizontal="left" vertical="center" shrinkToFit="1"/>
    </xf>
    <xf numFmtId="0" fontId="7" fillId="0" borderId="0" xfId="16" applyNumberFormat="1" applyFont="1" applyBorder="1" applyAlignment="1">
      <alignment horizontal="left" vertical="center"/>
    </xf>
    <xf numFmtId="0" fontId="7" fillId="0" borderId="27" xfId="16" applyNumberFormat="1" applyFont="1" applyBorder="1" applyAlignment="1">
      <alignment horizontal="left" vertical="center"/>
    </xf>
    <xf numFmtId="0" fontId="7" fillId="0" borderId="0" xfId="15" applyFont="1" applyBorder="1" applyAlignment="1">
      <alignment horizontal="center" vertical="top"/>
    </xf>
    <xf numFmtId="0" fontId="7" fillId="0" borderId="29" xfId="15" applyFont="1" applyBorder="1" applyAlignment="1">
      <alignment horizontal="left" vertical="center" shrinkToFit="1"/>
    </xf>
    <xf numFmtId="0" fontId="7" fillId="0" borderId="22" xfId="15" applyFont="1" applyBorder="1" applyAlignment="1">
      <alignment horizontal="left" vertical="center" shrinkToFit="1"/>
    </xf>
    <xf numFmtId="0" fontId="7" fillId="0" borderId="32" xfId="15" applyFont="1" applyBorder="1" applyAlignment="1">
      <alignment horizontal="left" vertical="center"/>
    </xf>
    <xf numFmtId="0" fontId="7" fillId="0" borderId="33" xfId="15" applyFont="1" applyBorder="1" applyAlignment="1">
      <alignment horizontal="left" vertical="center"/>
    </xf>
    <xf numFmtId="0" fontId="7" fillId="0" borderId="10" xfId="15" applyFont="1" applyBorder="1" applyAlignment="1">
      <alignment horizontal="left" vertical="center"/>
    </xf>
    <xf numFmtId="0" fontId="7" fillId="0" borderId="33" xfId="15" applyFont="1" applyBorder="1" applyAlignment="1">
      <alignment horizontal="left" vertical="center" wrapText="1"/>
    </xf>
    <xf numFmtId="0" fontId="7" fillId="0" borderId="10" xfId="15" applyFont="1" applyBorder="1" applyAlignment="1">
      <alignment horizontal="left" vertical="center" wrapText="1"/>
    </xf>
    <xf numFmtId="0" fontId="7" fillId="0" borderId="32" xfId="15" applyFont="1" applyBorder="1" applyAlignment="1">
      <alignment horizontal="right" vertical="center"/>
    </xf>
    <xf numFmtId="0" fontId="7" fillId="0" borderId="33" xfId="15" applyFont="1" applyBorder="1" applyAlignment="1">
      <alignment horizontal="right" vertical="center"/>
    </xf>
    <xf numFmtId="0" fontId="7" fillId="0" borderId="33" xfId="15" applyFont="1" applyBorder="1" applyAlignment="1">
      <alignment horizontal="center" vertical="center" wrapText="1"/>
    </xf>
    <xf numFmtId="0" fontId="7" fillId="0" borderId="33" xfId="15" applyNumberFormat="1" applyFont="1" applyBorder="1" applyAlignment="1">
      <alignment horizontal="center" vertical="center" shrinkToFit="1"/>
    </xf>
    <xf numFmtId="0" fontId="7" fillId="0" borderId="33" xfId="15" applyFont="1" applyBorder="1" applyAlignment="1">
      <alignment horizontal="center" vertical="center" shrinkToFit="1"/>
    </xf>
    <xf numFmtId="0" fontId="7" fillId="0" borderId="10" xfId="15" applyFont="1" applyBorder="1" applyAlignment="1">
      <alignment horizontal="center" vertical="center" shrinkToFit="1"/>
    </xf>
    <xf numFmtId="0" fontId="7" fillId="0" borderId="61" xfId="15" applyFont="1" applyBorder="1" applyAlignment="1">
      <alignment horizontal="left" vertical="center"/>
    </xf>
    <xf numFmtId="0" fontId="7" fillId="0" borderId="61" xfId="15" applyFont="1" applyBorder="1" applyAlignment="1">
      <alignment horizontal="center" vertical="center" wrapText="1"/>
    </xf>
    <xf numFmtId="0" fontId="7" fillId="0" borderId="1" xfId="15" applyFont="1" applyBorder="1" applyAlignment="1">
      <alignment horizontal="center" vertical="center" wrapText="1"/>
    </xf>
    <xf numFmtId="0" fontId="7" fillId="0" borderId="31" xfId="15" applyFont="1" applyBorder="1" applyAlignment="1">
      <alignment horizontal="center" vertical="center" wrapText="1"/>
    </xf>
    <xf numFmtId="0" fontId="7" fillId="0" borderId="43" xfId="15" applyFont="1" applyBorder="1" applyAlignment="1">
      <alignment horizontal="center" vertical="center" wrapText="1"/>
    </xf>
    <xf numFmtId="0" fontId="7" fillId="0" borderId="0" xfId="15" applyFont="1" applyBorder="1" applyAlignment="1">
      <alignment horizontal="center" vertical="center" wrapText="1"/>
    </xf>
    <xf numFmtId="0" fontId="7" fillId="0" borderId="27" xfId="15" applyFont="1" applyBorder="1" applyAlignment="1">
      <alignment horizontal="center" vertical="center" wrapText="1"/>
    </xf>
    <xf numFmtId="0" fontId="7" fillId="0" borderId="63" xfId="15" applyFont="1" applyBorder="1" applyAlignment="1">
      <alignment horizontal="center" vertical="center" wrapText="1"/>
    </xf>
    <xf numFmtId="0" fontId="7" fillId="0" borderId="29" xfId="15" applyFont="1" applyBorder="1" applyAlignment="1">
      <alignment horizontal="center" vertical="center" wrapText="1"/>
    </xf>
    <xf numFmtId="0" fontId="7" fillId="0" borderId="22" xfId="15" applyFont="1" applyBorder="1" applyAlignment="1">
      <alignment horizontal="center" vertical="center" wrapText="1"/>
    </xf>
    <xf numFmtId="38" fontId="7" fillId="0" borderId="33" xfId="15" applyNumberFormat="1" applyFont="1" applyBorder="1" applyAlignment="1">
      <alignment horizontal="center" vertical="center" shrinkToFit="1"/>
    </xf>
    <xf numFmtId="0" fontId="7" fillId="0" borderId="32" xfId="15" applyFont="1" applyBorder="1" applyAlignment="1">
      <alignment horizontal="center" vertical="center" shrinkToFit="1"/>
    </xf>
    <xf numFmtId="0" fontId="7" fillId="0" borderId="11" xfId="15" applyFont="1" applyBorder="1" applyAlignment="1">
      <alignment horizontal="center" vertical="center"/>
    </xf>
    <xf numFmtId="0" fontId="7" fillId="0" borderId="32" xfId="15" applyFont="1" applyBorder="1" applyAlignment="1">
      <alignment horizontal="center" vertical="center"/>
    </xf>
    <xf numFmtId="0" fontId="7" fillId="0" borderId="33" xfId="15" applyFont="1" applyBorder="1" applyAlignment="1">
      <alignment horizontal="center" vertical="center"/>
    </xf>
    <xf numFmtId="0" fontId="7" fillId="0" borderId="10" xfId="15" applyFont="1" applyBorder="1" applyAlignment="1">
      <alignment horizontal="center" vertical="center"/>
    </xf>
    <xf numFmtId="0" fontId="7" fillId="0" borderId="1" xfId="15" applyNumberFormat="1" applyFont="1" applyBorder="1" applyAlignment="1">
      <alignment horizontal="left" vertical="center"/>
    </xf>
    <xf numFmtId="0" fontId="7" fillId="0" borderId="31" xfId="15" applyNumberFormat="1" applyFont="1" applyBorder="1" applyAlignment="1">
      <alignment horizontal="left" vertical="center"/>
    </xf>
    <xf numFmtId="0" fontId="7" fillId="0" borderId="11" xfId="13" applyFont="1" applyFill="1" applyBorder="1" applyAlignment="1">
      <alignment horizontal="center" vertical="center"/>
    </xf>
    <xf numFmtId="38" fontId="7" fillId="0" borderId="0" xfId="15" applyNumberFormat="1" applyFont="1" applyBorder="1" applyAlignment="1">
      <alignment horizontal="center" vertical="top"/>
    </xf>
    <xf numFmtId="0" fontId="7" fillId="0" borderId="0" xfId="16" applyNumberFormat="1" applyFont="1" applyBorder="1" applyAlignment="1">
      <alignment horizontal="center" vertical="center" shrinkToFit="1"/>
    </xf>
    <xf numFmtId="0" fontId="7" fillId="0" borderId="27" xfId="16" applyNumberFormat="1" applyFont="1" applyBorder="1" applyAlignment="1">
      <alignment horizontal="center" vertical="center" shrinkToFit="1"/>
    </xf>
    <xf numFmtId="0" fontId="12" fillId="0" borderId="0" xfId="15" applyFont="1" applyBorder="1" applyAlignment="1">
      <alignment horizontal="center" vertical="top"/>
    </xf>
    <xf numFmtId="0" fontId="12" fillId="0" borderId="29" xfId="15" applyFont="1" applyBorder="1" applyAlignment="1">
      <alignment horizontal="center" vertical="top"/>
    </xf>
    <xf numFmtId="0" fontId="7" fillId="0" borderId="0" xfId="15" applyNumberFormat="1" applyFont="1" applyBorder="1" applyAlignment="1">
      <alignment horizontal="left" vertical="center"/>
    </xf>
    <xf numFmtId="0" fontId="7" fillId="0" borderId="27" xfId="15" applyNumberFormat="1" applyFont="1" applyBorder="1" applyAlignment="1">
      <alignment horizontal="left" vertical="center"/>
    </xf>
    <xf numFmtId="0" fontId="7" fillId="0" borderId="0" xfId="15" applyNumberFormat="1" applyFont="1" applyBorder="1" applyAlignment="1">
      <alignment horizontal="left" vertical="center" wrapText="1"/>
    </xf>
    <xf numFmtId="0" fontId="7" fillId="0" borderId="27" xfId="15" applyNumberFormat="1" applyFont="1" applyBorder="1" applyAlignment="1">
      <alignment horizontal="left" vertical="center" wrapText="1"/>
    </xf>
    <xf numFmtId="49" fontId="7" fillId="0" borderId="29" xfId="15" applyNumberFormat="1" applyFont="1" applyBorder="1" applyAlignment="1">
      <alignment horizontal="left" vertical="center" wrapText="1"/>
    </xf>
    <xf numFmtId="0" fontId="7" fillId="0" borderId="29" xfId="15" applyNumberFormat="1" applyFont="1" applyBorder="1" applyAlignment="1">
      <alignment horizontal="left" vertical="center" wrapText="1"/>
    </xf>
    <xf numFmtId="0" fontId="7" fillId="0" borderId="22" xfId="15" applyNumberFormat="1" applyFont="1" applyBorder="1" applyAlignment="1">
      <alignment horizontal="left" vertical="center" wrapText="1"/>
    </xf>
    <xf numFmtId="0" fontId="5" fillId="0" borderId="32" xfId="15" applyFont="1" applyBorder="1" applyAlignment="1">
      <alignment horizontal="left" vertical="center"/>
    </xf>
    <xf numFmtId="0" fontId="5" fillId="0" borderId="33" xfId="15" applyFont="1" applyBorder="1" applyAlignment="1">
      <alignment horizontal="left" vertical="center"/>
    </xf>
    <xf numFmtId="0" fontId="5" fillId="0" borderId="10" xfId="15" applyFont="1" applyBorder="1" applyAlignment="1">
      <alignment horizontal="left" vertical="center"/>
    </xf>
    <xf numFmtId="0" fontId="12" fillId="0" borderId="0" xfId="13" applyFont="1" applyBorder="1" applyAlignment="1">
      <alignment horizontal="center" vertical="center"/>
    </xf>
    <xf numFmtId="0" fontId="8" fillId="0" borderId="0" xfId="13" applyFont="1" applyFill="1" applyBorder="1" applyAlignment="1">
      <alignment horizontal="left" vertical="center"/>
    </xf>
    <xf numFmtId="0" fontId="7" fillId="0" borderId="0" xfId="13" applyFont="1" applyFill="1" applyBorder="1" applyAlignment="1">
      <alignment horizontal="center" vertical="center"/>
    </xf>
    <xf numFmtId="0" fontId="7" fillId="0" borderId="0" xfId="13" applyFont="1" applyFill="1" applyBorder="1" applyAlignment="1" applyProtection="1">
      <alignment horizontal="center" vertical="center"/>
      <protection locked="0"/>
    </xf>
    <xf numFmtId="0" fontId="7" fillId="0" borderId="0" xfId="13" applyFont="1" applyFill="1" applyBorder="1" applyAlignment="1">
      <alignment horizontal="left" vertical="center" shrinkToFit="1"/>
    </xf>
    <xf numFmtId="0" fontId="7" fillId="0" borderId="0" xfId="13" applyFont="1" applyFill="1" applyBorder="1" applyAlignment="1">
      <alignment horizontal="left" vertical="center"/>
    </xf>
    <xf numFmtId="38" fontId="7" fillId="0" borderId="0" xfId="13" applyNumberFormat="1" applyFont="1" applyFill="1" applyBorder="1" applyAlignment="1">
      <alignment horizontal="right" vertical="center"/>
    </xf>
    <xf numFmtId="0" fontId="0" fillId="0" borderId="0" xfId="0" applyFill="1" applyBorder="1">
      <alignment vertical="center"/>
    </xf>
    <xf numFmtId="0" fontId="0" fillId="0" borderId="29" xfId="0" applyFill="1" applyBorder="1">
      <alignment vertical="center"/>
    </xf>
    <xf numFmtId="0" fontId="7" fillId="0" borderId="29" xfId="13" applyFont="1" applyFill="1" applyBorder="1" applyAlignment="1">
      <alignment horizontal="center" vertical="center"/>
    </xf>
    <xf numFmtId="0" fontId="20" fillId="0" borderId="11" xfId="13" applyFont="1" applyFill="1" applyBorder="1" applyAlignment="1">
      <alignment horizontal="center" vertical="center"/>
    </xf>
    <xf numFmtId="0" fontId="20" fillId="0" borderId="53" xfId="13" applyFont="1" applyFill="1" applyBorder="1" applyAlignment="1">
      <alignment horizontal="distributed" vertical="center" indent="1"/>
    </xf>
    <xf numFmtId="0" fontId="20" fillId="0" borderId="11" xfId="13" applyFont="1" applyFill="1" applyBorder="1" applyAlignment="1">
      <alignment horizontal="distributed" vertical="center" indent="1"/>
    </xf>
    <xf numFmtId="0" fontId="20" fillId="0" borderId="61" xfId="13" applyFont="1" applyFill="1" applyBorder="1" applyAlignment="1">
      <alignment horizontal="distributed" vertical="center" indent="1"/>
    </xf>
    <xf numFmtId="0" fontId="20" fillId="0" borderId="1" xfId="13" applyFont="1" applyFill="1" applyBorder="1" applyAlignment="1">
      <alignment horizontal="distributed" vertical="center" indent="1"/>
    </xf>
    <xf numFmtId="0" fontId="20" fillId="0" borderId="31" xfId="13" applyFont="1" applyFill="1" applyBorder="1" applyAlignment="1">
      <alignment horizontal="distributed" vertical="center" indent="1"/>
    </xf>
    <xf numFmtId="0" fontId="20" fillId="0" borderId="63" xfId="13" applyFont="1" applyFill="1" applyBorder="1" applyAlignment="1">
      <alignment horizontal="distributed" vertical="center" indent="1"/>
    </xf>
    <xf numFmtId="0" fontId="20" fillId="0" borderId="29" xfId="13" applyFont="1" applyFill="1" applyBorder="1" applyAlignment="1">
      <alignment horizontal="distributed" vertical="center" indent="1"/>
    </xf>
    <xf numFmtId="0" fontId="20" fillId="0" borderId="22" xfId="13" applyFont="1" applyFill="1" applyBorder="1" applyAlignment="1">
      <alignment horizontal="distributed" vertical="center" indent="1"/>
    </xf>
    <xf numFmtId="0" fontId="35" fillId="0" borderId="32" xfId="13" applyFont="1" applyFill="1" applyBorder="1" applyAlignment="1">
      <alignment horizontal="center" vertical="center"/>
    </xf>
    <xf numFmtId="0" fontId="35" fillId="0" borderId="33" xfId="13" applyFont="1" applyFill="1" applyBorder="1" applyAlignment="1">
      <alignment horizontal="center" vertical="center"/>
    </xf>
    <xf numFmtId="0" fontId="35" fillId="0" borderId="10" xfId="13" applyFont="1" applyFill="1" applyBorder="1" applyAlignment="1">
      <alignment horizontal="center" vertical="center"/>
    </xf>
    <xf numFmtId="0" fontId="35" fillId="0" borderId="0" xfId="12" applyFont="1" applyFill="1" applyBorder="1" applyAlignment="1">
      <alignment horizontal="center" vertical="center" shrinkToFit="1"/>
    </xf>
    <xf numFmtId="0" fontId="5" fillId="0" borderId="0" xfId="12" applyNumberFormat="1" applyFont="1" applyFill="1" applyBorder="1" applyAlignment="1">
      <alignment horizontal="left" vertical="center" shrinkToFit="1"/>
    </xf>
    <xf numFmtId="0" fontId="5" fillId="0" borderId="0" xfId="12" applyFont="1" applyFill="1" applyBorder="1" applyAlignment="1">
      <alignment vertical="center" shrinkToFit="1"/>
    </xf>
    <xf numFmtId="0" fontId="7" fillId="0" borderId="61" xfId="13" applyFont="1" applyFill="1" applyBorder="1" applyAlignment="1">
      <alignment horizontal="center" vertical="center"/>
    </xf>
    <xf numFmtId="0" fontId="7" fillId="0" borderId="1" xfId="13" applyFont="1" applyFill="1" applyBorder="1" applyAlignment="1">
      <alignment horizontal="center" vertical="center"/>
    </xf>
    <xf numFmtId="0" fontId="7" fillId="0" borderId="31" xfId="13" applyFont="1" applyFill="1" applyBorder="1" applyAlignment="1">
      <alignment horizontal="center" vertical="center"/>
    </xf>
    <xf numFmtId="0" fontId="7" fillId="0" borderId="43" xfId="13" applyFont="1" applyFill="1" applyBorder="1" applyAlignment="1">
      <alignment horizontal="center" vertical="center"/>
    </xf>
    <xf numFmtId="0" fontId="7" fillId="0" borderId="27" xfId="13" applyFont="1" applyFill="1" applyBorder="1" applyAlignment="1">
      <alignment horizontal="center" vertical="center"/>
    </xf>
    <xf numFmtId="0" fontId="7" fillId="0" borderId="63" xfId="13" applyFont="1" applyFill="1" applyBorder="1" applyAlignment="1">
      <alignment horizontal="center" vertical="center"/>
    </xf>
    <xf numFmtId="0" fontId="7" fillId="0" borderId="22" xfId="13" applyFont="1" applyFill="1" applyBorder="1" applyAlignment="1">
      <alignment horizontal="center" vertical="center"/>
    </xf>
    <xf numFmtId="0" fontId="5" fillId="0" borderId="0" xfId="12" applyFont="1" applyFill="1" applyBorder="1" applyAlignment="1">
      <alignment horizontal="left" vertical="center" shrinkToFit="1"/>
    </xf>
    <xf numFmtId="0" fontId="20" fillId="0" borderId="63" xfId="13" applyFont="1" applyFill="1" applyBorder="1" applyAlignment="1">
      <alignment horizontal="center" vertical="center"/>
    </xf>
    <xf numFmtId="0" fontId="20" fillId="0" borderId="29" xfId="13" applyFont="1" applyFill="1" applyBorder="1" applyAlignment="1">
      <alignment horizontal="center" vertical="center"/>
    </xf>
    <xf numFmtId="0" fontId="20" fillId="0" borderId="22" xfId="13" applyFont="1" applyFill="1" applyBorder="1" applyAlignment="1">
      <alignment horizontal="center" vertical="center"/>
    </xf>
    <xf numFmtId="0" fontId="20" fillId="0" borderId="61" xfId="13" applyFont="1" applyFill="1" applyBorder="1" applyAlignment="1">
      <alignment horizontal="center" vertical="center"/>
    </xf>
    <xf numFmtId="0" fontId="20" fillId="0" borderId="1" xfId="13" applyFont="1" applyFill="1" applyBorder="1" applyAlignment="1">
      <alignment horizontal="center" vertical="center"/>
    </xf>
    <xf numFmtId="0" fontId="20" fillId="0" borderId="31" xfId="13" applyFont="1" applyFill="1" applyBorder="1" applyAlignment="1">
      <alignment horizontal="center" vertical="center"/>
    </xf>
    <xf numFmtId="0" fontId="20" fillId="0" borderId="32" xfId="13" applyFont="1" applyFill="1" applyBorder="1" applyAlignment="1">
      <alignment horizontal="center" vertical="center"/>
    </xf>
    <xf numFmtId="0" fontId="20" fillId="0" borderId="33" xfId="13" applyFont="1" applyFill="1" applyBorder="1" applyAlignment="1">
      <alignment horizontal="center" vertical="center"/>
    </xf>
    <xf numFmtId="0" fontId="20" fillId="0" borderId="10" xfId="13" applyFont="1" applyFill="1" applyBorder="1" applyAlignment="1">
      <alignment horizontal="center" vertical="center"/>
    </xf>
    <xf numFmtId="0" fontId="20" fillId="0" borderId="35" xfId="13" applyFont="1" applyFill="1" applyBorder="1" applyAlignment="1">
      <alignment horizontal="center" vertical="center"/>
    </xf>
    <xf numFmtId="0" fontId="20" fillId="0" borderId="64" xfId="13" applyFont="1" applyFill="1" applyBorder="1" applyAlignment="1">
      <alignment horizontal="center" vertical="center"/>
    </xf>
    <xf numFmtId="0" fontId="20" fillId="0" borderId="61" xfId="13" applyFont="1" applyFill="1" applyBorder="1" applyAlignment="1" applyProtection="1">
      <alignment horizontal="center" vertical="center"/>
      <protection locked="0"/>
    </xf>
    <xf numFmtId="0" fontId="20" fillId="0" borderId="1" xfId="13" applyFont="1" applyFill="1" applyBorder="1" applyAlignment="1" applyProtection="1">
      <alignment horizontal="center" vertical="center"/>
      <protection locked="0"/>
    </xf>
    <xf numFmtId="0" fontId="20" fillId="0" borderId="31" xfId="13" applyFont="1" applyFill="1" applyBorder="1" applyAlignment="1" applyProtection="1">
      <alignment horizontal="center" vertical="center"/>
      <protection locked="0"/>
    </xf>
    <xf numFmtId="0" fontId="20" fillId="0" borderId="63" xfId="13" applyFont="1" applyFill="1" applyBorder="1" applyAlignment="1" applyProtection="1">
      <alignment horizontal="center" vertical="center"/>
      <protection locked="0"/>
    </xf>
    <xf numFmtId="0" fontId="20" fillId="0" borderId="29" xfId="13" applyFont="1" applyFill="1" applyBorder="1" applyAlignment="1" applyProtection="1">
      <alignment horizontal="center" vertical="center"/>
      <protection locked="0"/>
    </xf>
    <xf numFmtId="0" fontId="20" fillId="0" borderId="22" xfId="13" applyFont="1" applyFill="1" applyBorder="1" applyAlignment="1" applyProtection="1">
      <alignment horizontal="center" vertical="center"/>
      <protection locked="0"/>
    </xf>
    <xf numFmtId="38" fontId="35" fillId="0" borderId="61" xfId="13" applyNumberFormat="1" applyFont="1" applyFill="1" applyBorder="1" applyAlignment="1" applyProtection="1">
      <alignment horizontal="center" vertical="center"/>
      <protection locked="0"/>
    </xf>
    <xf numFmtId="0" fontId="35" fillId="0" borderId="1" xfId="13" applyFont="1" applyFill="1" applyBorder="1" applyAlignment="1" applyProtection="1">
      <alignment horizontal="center" vertical="center"/>
      <protection locked="0"/>
    </xf>
    <xf numFmtId="0" fontId="35" fillId="0" borderId="63" xfId="13" applyFont="1" applyFill="1" applyBorder="1" applyAlignment="1" applyProtection="1">
      <alignment horizontal="center" vertical="center"/>
      <protection locked="0"/>
    </xf>
    <xf numFmtId="0" fontId="35" fillId="0" borderId="29" xfId="13" applyFont="1" applyFill="1" applyBorder="1" applyAlignment="1" applyProtection="1">
      <alignment horizontal="center" vertical="center"/>
      <protection locked="0"/>
    </xf>
    <xf numFmtId="0" fontId="20" fillId="0" borderId="30" xfId="13" applyFont="1" applyFill="1" applyBorder="1" applyAlignment="1" applyProtection="1">
      <alignment horizontal="center" vertical="center" shrinkToFit="1"/>
      <protection locked="0"/>
    </xf>
    <xf numFmtId="0" fontId="0" fillId="0" borderId="31" xfId="0"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2" xfId="0" applyFill="1" applyBorder="1" applyAlignment="1">
      <alignment horizontal="center" vertical="center" shrinkToFit="1"/>
    </xf>
    <xf numFmtId="0" fontId="20" fillId="0" borderId="61" xfId="13" applyFont="1" applyFill="1" applyBorder="1" applyAlignment="1" applyProtection="1">
      <alignment horizontal="center" vertical="center" shrinkToFit="1"/>
      <protection locked="0"/>
    </xf>
    <xf numFmtId="0" fontId="5" fillId="0" borderId="1"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shrinkToFit="1"/>
      <protection locked="0"/>
    </xf>
    <xf numFmtId="0" fontId="5" fillId="0" borderId="63" xfId="0" applyFont="1" applyFill="1" applyBorder="1" applyAlignment="1" applyProtection="1">
      <alignment horizontal="center" vertical="center" shrinkToFit="1"/>
      <protection locked="0"/>
    </xf>
    <xf numFmtId="0" fontId="5" fillId="0" borderId="29"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shrinkToFit="1"/>
      <protection locked="0"/>
    </xf>
    <xf numFmtId="0" fontId="20" fillId="0" borderId="53" xfId="13" applyFont="1" applyFill="1" applyBorder="1" applyAlignment="1" applyProtection="1">
      <alignment horizontal="center" vertical="center" shrinkToFit="1"/>
      <protection locked="0"/>
    </xf>
    <xf numFmtId="0" fontId="20" fillId="0" borderId="11" xfId="13" applyFont="1" applyFill="1" applyBorder="1" applyAlignment="1" applyProtection="1">
      <alignment horizontal="center" vertical="center" shrinkToFit="1"/>
      <protection locked="0"/>
    </xf>
    <xf numFmtId="0" fontId="20" fillId="0" borderId="1" xfId="13" applyFont="1" applyFill="1" applyBorder="1" applyAlignment="1" applyProtection="1">
      <alignment horizontal="center" vertical="center" shrinkToFit="1"/>
      <protection locked="0"/>
    </xf>
    <xf numFmtId="0" fontId="20" fillId="0" borderId="31" xfId="13" applyFont="1" applyFill="1" applyBorder="1" applyAlignment="1" applyProtection="1">
      <alignment horizontal="center" vertical="center" shrinkToFit="1"/>
      <protection locked="0"/>
    </xf>
    <xf numFmtId="0" fontId="20" fillId="0" borderId="63" xfId="13" applyFont="1" applyFill="1" applyBorder="1" applyAlignment="1" applyProtection="1">
      <alignment horizontal="center" vertical="center" shrinkToFit="1"/>
      <protection locked="0"/>
    </xf>
    <xf numFmtId="0" fontId="20" fillId="0" borderId="29" xfId="13" applyFont="1" applyFill="1" applyBorder="1" applyAlignment="1" applyProtection="1">
      <alignment horizontal="center" vertical="center" shrinkToFit="1"/>
      <protection locked="0"/>
    </xf>
    <xf numFmtId="0" fontId="20" fillId="0" borderId="22" xfId="13" applyFont="1" applyFill="1" applyBorder="1" applyAlignment="1" applyProtection="1">
      <alignment horizontal="center" vertical="center" shrinkToFit="1"/>
      <protection locked="0"/>
    </xf>
    <xf numFmtId="0" fontId="20" fillId="0" borderId="54" xfId="13" applyFont="1" applyFill="1" applyBorder="1" applyAlignment="1" applyProtection="1">
      <alignment horizontal="center" vertical="center" shrinkToFit="1"/>
      <protection locked="0"/>
    </xf>
    <xf numFmtId="0" fontId="20" fillId="0" borderId="20" xfId="13" applyFont="1" applyFill="1" applyBorder="1" applyAlignment="1" applyProtection="1">
      <alignment horizontal="center" vertical="center" shrinkToFit="1"/>
      <protection locked="0"/>
    </xf>
    <xf numFmtId="0" fontId="20" fillId="0" borderId="72" xfId="13" applyFont="1" applyFill="1" applyBorder="1" applyAlignment="1" applyProtection="1">
      <alignment horizontal="center" vertical="center" shrinkToFit="1"/>
      <protection locked="0"/>
    </xf>
    <xf numFmtId="0" fontId="20" fillId="0" borderId="7" xfId="13" applyFont="1" applyFill="1" applyBorder="1" applyAlignment="1" applyProtection="1">
      <alignment horizontal="center" vertical="center" shrinkToFit="1"/>
      <protection locked="0"/>
    </xf>
    <xf numFmtId="0" fontId="20" fillId="0" borderId="67" xfId="13" applyFont="1" applyFill="1" applyBorder="1" applyAlignment="1" applyProtection="1">
      <alignment horizontal="center" vertical="center" shrinkToFit="1"/>
      <protection locked="0"/>
    </xf>
    <xf numFmtId="0" fontId="20" fillId="0" borderId="53" xfId="13" applyFont="1" applyBorder="1" applyAlignment="1">
      <alignment horizontal="center" vertical="center"/>
    </xf>
    <xf numFmtId="0" fontId="20" fillId="0" borderId="11" xfId="13" applyFont="1" applyBorder="1" applyAlignment="1">
      <alignment horizontal="center" vertical="center"/>
    </xf>
    <xf numFmtId="0" fontId="20" fillId="0" borderId="54" xfId="13" applyFont="1" applyBorder="1" applyAlignment="1">
      <alignment horizontal="center" vertical="center"/>
    </xf>
    <xf numFmtId="0" fontId="20" fillId="0" borderId="20" xfId="13" applyFont="1" applyBorder="1" applyAlignment="1">
      <alignment horizontal="center" vertical="center"/>
    </xf>
    <xf numFmtId="0" fontId="20" fillId="0" borderId="7" xfId="13" applyFont="1" applyFill="1" applyBorder="1" applyAlignment="1" applyProtection="1">
      <alignment horizontal="center" vertical="center"/>
      <protection locked="0"/>
    </xf>
    <xf numFmtId="0" fontId="20" fillId="0" borderId="7" xfId="13" applyFont="1" applyFill="1" applyBorder="1" applyAlignment="1">
      <alignment horizontal="center" vertical="center"/>
    </xf>
    <xf numFmtId="0" fontId="20" fillId="0" borderId="72" xfId="13" applyFont="1" applyFill="1" applyBorder="1" applyAlignment="1">
      <alignment horizontal="center" vertical="center"/>
    </xf>
    <xf numFmtId="0" fontId="20" fillId="0" borderId="67" xfId="13" applyFont="1" applyFill="1" applyBorder="1" applyAlignment="1">
      <alignment horizontal="center" vertical="center"/>
    </xf>
    <xf numFmtId="0" fontId="35" fillId="0" borderId="72" xfId="13" applyFont="1" applyFill="1" applyBorder="1" applyAlignment="1" applyProtection="1">
      <alignment horizontal="center" vertical="center"/>
      <protection locked="0"/>
    </xf>
    <xf numFmtId="0" fontId="35" fillId="0" borderId="7" xfId="13" applyFont="1" applyFill="1" applyBorder="1" applyAlignment="1" applyProtection="1">
      <alignment horizontal="center" vertical="center"/>
      <protection locked="0"/>
    </xf>
    <xf numFmtId="0" fontId="14" fillId="0" borderId="11" xfId="10" applyFont="1" applyBorder="1" applyAlignment="1">
      <alignment horizontal="center"/>
    </xf>
    <xf numFmtId="0" fontId="14" fillId="0" borderId="16" xfId="10" applyFont="1" applyBorder="1" applyAlignment="1">
      <alignment horizontal="center"/>
    </xf>
    <xf numFmtId="0" fontId="14" fillId="0" borderId="20" xfId="10" applyFont="1" applyBorder="1" applyAlignment="1">
      <alignment horizontal="center"/>
    </xf>
    <xf numFmtId="0" fontId="14" fillId="0" borderId="21" xfId="10" applyFont="1" applyBorder="1" applyAlignment="1">
      <alignment horizontal="center"/>
    </xf>
    <xf numFmtId="0" fontId="20" fillId="0" borderId="20" xfId="13" applyFont="1" applyFill="1" applyBorder="1" applyAlignment="1">
      <alignment horizontal="center" vertical="center"/>
    </xf>
    <xf numFmtId="0" fontId="7" fillId="0" borderId="60" xfId="10" applyFont="1" applyBorder="1" applyAlignment="1">
      <alignment horizontal="center" vertical="center" shrinkToFit="1"/>
    </xf>
    <xf numFmtId="0" fontId="7" fillId="0" borderId="18" xfId="10" applyFont="1" applyBorder="1" applyAlignment="1">
      <alignment horizontal="center" vertical="center" shrinkToFit="1"/>
    </xf>
    <xf numFmtId="0" fontId="7" fillId="0" borderId="19" xfId="10" applyFont="1" applyBorder="1" applyAlignment="1">
      <alignment horizontal="center" vertical="center" shrinkToFit="1"/>
    </xf>
    <xf numFmtId="0" fontId="20" fillId="0" borderId="72" xfId="13" applyFont="1" applyFill="1" applyBorder="1" applyAlignment="1" applyProtection="1">
      <alignment horizontal="center" vertical="center"/>
      <protection locked="0"/>
    </xf>
    <xf numFmtId="0" fontId="20" fillId="0" borderId="67" xfId="13" applyFont="1" applyFill="1" applyBorder="1" applyAlignment="1" applyProtection="1">
      <alignment horizontal="center" vertical="center"/>
      <protection locked="0"/>
    </xf>
    <xf numFmtId="0" fontId="65" fillId="11" borderId="0" xfId="0" applyFont="1" applyFill="1" applyBorder="1" applyAlignment="1">
      <alignment horizontal="center" vertical="center"/>
    </xf>
    <xf numFmtId="0" fontId="8" fillId="11" borderId="0" xfId="0" applyFont="1" applyFill="1" applyBorder="1" applyAlignment="1">
      <alignment horizontal="distributed" vertical="center" justifyLastLine="1"/>
    </xf>
    <xf numFmtId="0" fontId="65" fillId="11" borderId="0" xfId="0" applyFont="1" applyFill="1" applyBorder="1" applyAlignment="1">
      <alignment horizontal="left" vertical="center"/>
    </xf>
    <xf numFmtId="0" fontId="65" fillId="11" borderId="27" xfId="0" applyFont="1" applyFill="1" applyBorder="1" applyAlignment="1">
      <alignment horizontal="left" vertical="center"/>
    </xf>
    <xf numFmtId="0" fontId="65" fillId="11" borderId="1" xfId="0" applyFont="1" applyFill="1" applyBorder="1" applyAlignment="1">
      <alignment horizontal="center" vertical="center"/>
    </xf>
    <xf numFmtId="0" fontId="65" fillId="11" borderId="29" xfId="0" applyFont="1" applyFill="1" applyBorder="1" applyAlignment="1">
      <alignment horizontal="center" vertical="center"/>
    </xf>
    <xf numFmtId="0" fontId="65" fillId="11" borderId="61" xfId="0" applyFont="1" applyFill="1" applyBorder="1" applyAlignment="1">
      <alignment horizontal="right" vertical="center"/>
    </xf>
    <xf numFmtId="0" fontId="65" fillId="11" borderId="1" xfId="0" applyFont="1" applyFill="1" applyBorder="1" applyAlignment="1">
      <alignment horizontal="right" vertical="center"/>
    </xf>
    <xf numFmtId="0" fontId="65" fillId="11" borderId="11" xfId="0" applyFont="1" applyFill="1" applyBorder="1" applyAlignment="1">
      <alignment horizontal="distributed" vertical="center" justifyLastLine="1"/>
    </xf>
    <xf numFmtId="38" fontId="65" fillId="11" borderId="1" xfId="0" applyNumberFormat="1" applyFont="1" applyFill="1" applyBorder="1" applyAlignment="1">
      <alignment horizontal="center" vertical="center"/>
    </xf>
    <xf numFmtId="0" fontId="65" fillId="11" borderId="61" xfId="0" applyFont="1" applyFill="1" applyBorder="1" applyAlignment="1">
      <alignment horizontal="center" vertical="center"/>
    </xf>
    <xf numFmtId="0" fontId="65" fillId="11" borderId="63" xfId="0" applyFont="1" applyFill="1" applyBorder="1" applyAlignment="1">
      <alignment horizontal="center" vertical="center"/>
    </xf>
    <xf numFmtId="0" fontId="65" fillId="11" borderId="1" xfId="0" applyFont="1" applyFill="1" applyBorder="1" applyAlignment="1">
      <alignment horizontal="distributed" vertical="center"/>
    </xf>
    <xf numFmtId="0" fontId="65" fillId="11" borderId="29" xfId="0" applyFont="1" applyFill="1" applyBorder="1" applyAlignment="1">
      <alignment horizontal="distributed" vertical="center"/>
    </xf>
    <xf numFmtId="0" fontId="79" fillId="11" borderId="0" xfId="0" applyFont="1" applyFill="1" applyBorder="1" applyAlignment="1">
      <alignment horizontal="center" vertical="center"/>
    </xf>
    <xf numFmtId="0" fontId="65" fillId="11" borderId="32" xfId="0" applyFont="1" applyFill="1" applyBorder="1" applyAlignment="1">
      <alignment horizontal="center" vertical="center"/>
    </xf>
    <xf numFmtId="0" fontId="65" fillId="11" borderId="33" xfId="0" applyFont="1" applyFill="1" applyBorder="1" applyAlignment="1">
      <alignment horizontal="center" vertical="center"/>
    </xf>
    <xf numFmtId="0" fontId="65" fillId="11" borderId="10" xfId="0" applyFont="1" applyFill="1" applyBorder="1" applyAlignment="1">
      <alignment horizontal="center" vertical="center"/>
    </xf>
    <xf numFmtId="0" fontId="65" fillId="11" borderId="0" xfId="0" applyFont="1" applyFill="1" applyBorder="1" applyAlignment="1">
      <alignment horizontal="distributed" vertical="center" justifyLastLine="1"/>
    </xf>
    <xf numFmtId="6" fontId="67" fillId="11" borderId="0" xfId="0" applyNumberFormat="1" applyFont="1" applyFill="1" applyBorder="1" applyAlignment="1">
      <alignment horizontal="right" vertical="center"/>
    </xf>
    <xf numFmtId="0" fontId="65" fillId="11" borderId="31" xfId="0" applyFont="1" applyFill="1" applyBorder="1" applyAlignment="1">
      <alignment horizontal="center" vertical="center"/>
    </xf>
    <xf numFmtId="0" fontId="65" fillId="11" borderId="22" xfId="0" applyFont="1" applyFill="1" applyBorder="1" applyAlignment="1">
      <alignment horizontal="center" vertical="center"/>
    </xf>
    <xf numFmtId="0" fontId="65" fillId="11" borderId="43" xfId="0" applyFont="1" applyFill="1" applyBorder="1" applyAlignment="1">
      <alignment horizontal="left" vertical="center" indent="1"/>
    </xf>
    <xf numFmtId="0" fontId="65" fillId="11" borderId="0" xfId="0" applyFont="1" applyFill="1" applyBorder="1" applyAlignment="1">
      <alignment horizontal="left" vertical="center" indent="1"/>
    </xf>
    <xf numFmtId="0" fontId="65" fillId="11" borderId="27" xfId="0" applyFont="1" applyFill="1" applyBorder="1" applyAlignment="1">
      <alignment horizontal="left" vertical="center" indent="1"/>
    </xf>
    <xf numFmtId="0" fontId="65" fillId="11" borderId="63" xfId="0" applyFont="1" applyFill="1" applyBorder="1" applyAlignment="1">
      <alignment horizontal="left" vertical="top" indent="1"/>
    </xf>
    <xf numFmtId="0" fontId="65" fillId="11" borderId="29" xfId="0" applyFont="1" applyFill="1" applyBorder="1" applyAlignment="1">
      <alignment horizontal="left" vertical="top" indent="1"/>
    </xf>
    <xf numFmtId="0" fontId="65" fillId="11" borderId="22" xfId="0" applyFont="1" applyFill="1" applyBorder="1" applyAlignment="1">
      <alignment horizontal="left" vertical="top" indent="1"/>
    </xf>
    <xf numFmtId="0" fontId="65" fillId="11" borderId="61" xfId="0" applyFont="1" applyFill="1" applyBorder="1" applyAlignment="1">
      <alignment horizontal="left" vertical="center" indent="1"/>
    </xf>
    <xf numFmtId="0" fontId="65" fillId="11" borderId="1" xfId="0" applyFont="1" applyFill="1" applyBorder="1" applyAlignment="1">
      <alignment horizontal="left" vertical="center" indent="1"/>
    </xf>
    <xf numFmtId="0" fontId="65" fillId="11" borderId="31" xfId="0" applyFont="1" applyFill="1" applyBorder="1" applyAlignment="1">
      <alignment horizontal="left" vertical="center" indent="1"/>
    </xf>
    <xf numFmtId="0" fontId="65" fillId="11" borderId="63" xfId="0" applyFont="1" applyFill="1" applyBorder="1" applyAlignment="1">
      <alignment horizontal="left" vertical="center" indent="1"/>
    </xf>
    <xf numFmtId="0" fontId="65" fillId="11" borderId="29" xfId="0" applyFont="1" applyFill="1" applyBorder="1" applyAlignment="1">
      <alignment horizontal="left" vertical="center" indent="1"/>
    </xf>
    <xf numFmtId="0" fontId="65" fillId="11" borderId="22" xfId="0" applyFont="1" applyFill="1" applyBorder="1" applyAlignment="1">
      <alignment horizontal="left" vertical="center" indent="1"/>
    </xf>
    <xf numFmtId="0" fontId="65" fillId="11" borderId="61" xfId="0" applyFont="1" applyFill="1" applyBorder="1" applyAlignment="1">
      <alignment horizontal="left" vertical="center" indent="1" shrinkToFit="1"/>
    </xf>
    <xf numFmtId="0" fontId="65" fillId="11" borderId="1" xfId="0" applyFont="1" applyFill="1" applyBorder="1" applyAlignment="1">
      <alignment horizontal="left" vertical="center" indent="1" shrinkToFit="1"/>
    </xf>
    <xf numFmtId="0" fontId="65" fillId="11" borderId="31" xfId="0" applyFont="1" applyFill="1" applyBorder="1" applyAlignment="1">
      <alignment horizontal="left" vertical="center" indent="1" shrinkToFit="1"/>
    </xf>
    <xf numFmtId="0" fontId="65" fillId="11" borderId="43" xfId="0" applyFont="1" applyFill="1" applyBorder="1" applyAlignment="1">
      <alignment horizontal="left" vertical="center" indent="1" shrinkToFit="1"/>
    </xf>
    <xf numFmtId="0" fontId="65" fillId="11" borderId="0" xfId="0" applyFont="1" applyFill="1" applyBorder="1" applyAlignment="1">
      <alignment horizontal="left" vertical="center" indent="1" shrinkToFit="1"/>
    </xf>
    <xf numFmtId="0" fontId="65" fillId="11" borderId="27" xfId="0" applyFont="1" applyFill="1" applyBorder="1" applyAlignment="1">
      <alignment horizontal="left" vertical="center" indent="1" shrinkToFit="1"/>
    </xf>
    <xf numFmtId="0" fontId="65" fillId="11" borderId="63" xfId="0" applyFont="1" applyFill="1" applyBorder="1" applyAlignment="1">
      <alignment horizontal="left" vertical="center" indent="1" shrinkToFit="1"/>
    </xf>
    <xf numFmtId="0" fontId="65" fillId="11" borderId="29" xfId="0" applyFont="1" applyFill="1" applyBorder="1" applyAlignment="1">
      <alignment horizontal="left" vertical="center" indent="1" shrinkToFit="1"/>
    </xf>
    <xf numFmtId="0" fontId="65" fillId="11" borderId="22" xfId="0" applyFont="1" applyFill="1" applyBorder="1" applyAlignment="1">
      <alignment horizontal="left" vertical="center" indent="1" shrinkToFit="1"/>
    </xf>
    <xf numFmtId="38" fontId="65" fillId="11" borderId="0" xfId="0" applyNumberFormat="1" applyFont="1" applyFill="1" applyAlignment="1">
      <alignment horizontal="center" vertical="center"/>
    </xf>
    <xf numFmtId="0" fontId="68" fillId="11" borderId="0" xfId="0" applyFont="1" applyFill="1" applyBorder="1" applyAlignment="1">
      <alignment horizontal="center" vertical="center"/>
    </xf>
    <xf numFmtId="0" fontId="66" fillId="11" borderId="0" xfId="0" applyFont="1" applyFill="1" applyBorder="1" applyAlignment="1">
      <alignment horizontal="distributed" vertical="center"/>
    </xf>
    <xf numFmtId="0" fontId="20" fillId="0" borderId="68" xfId="10" applyFont="1" applyBorder="1" applyAlignment="1">
      <alignment horizontal="center" vertical="center" shrinkToFit="1"/>
    </xf>
    <xf numFmtId="0" fontId="20" fillId="0" borderId="78" xfId="10" applyFont="1" applyBorder="1" applyAlignment="1">
      <alignment horizontal="center" vertical="center" shrinkToFit="1"/>
    </xf>
    <xf numFmtId="0" fontId="20" fillId="0" borderId="80" xfId="10" applyFont="1" applyBorder="1" applyAlignment="1">
      <alignment horizontal="center" vertical="center" shrinkToFit="1"/>
    </xf>
    <xf numFmtId="0" fontId="14" fillId="0" borderId="61" xfId="10" applyFont="1" applyBorder="1" applyAlignment="1">
      <alignment horizontal="center"/>
    </xf>
    <xf numFmtId="0" fontId="14" fillId="0" borderId="1" xfId="10" applyFont="1" applyBorder="1" applyAlignment="1">
      <alignment horizontal="center"/>
    </xf>
    <xf numFmtId="0" fontId="14" fillId="0" borderId="35" xfId="10" applyFont="1" applyBorder="1" applyAlignment="1">
      <alignment horizontal="center"/>
    </xf>
    <xf numFmtId="0" fontId="14" fillId="0" borderId="43" xfId="10" applyFont="1" applyBorder="1" applyAlignment="1">
      <alignment horizontal="center"/>
    </xf>
    <xf numFmtId="0" fontId="14" fillId="0" borderId="5" xfId="10" applyFont="1" applyBorder="1" applyAlignment="1">
      <alignment horizontal="center"/>
    </xf>
    <xf numFmtId="0" fontId="14" fillId="0" borderId="72" xfId="10" applyFont="1" applyBorder="1" applyAlignment="1">
      <alignment horizontal="center"/>
    </xf>
    <xf numFmtId="0" fontId="14" fillId="0" borderId="7" xfId="10" applyFont="1" applyBorder="1" applyAlignment="1">
      <alignment horizontal="center"/>
    </xf>
    <xf numFmtId="0" fontId="14" fillId="0" borderId="8" xfId="10" applyFont="1" applyBorder="1" applyAlignment="1">
      <alignment horizontal="center"/>
    </xf>
    <xf numFmtId="0" fontId="65" fillId="11" borderId="30" xfId="0" applyFont="1" applyFill="1" applyBorder="1" applyAlignment="1">
      <alignment horizontal="center" vertical="center"/>
    </xf>
    <xf numFmtId="0" fontId="65" fillId="11" borderId="4" xfId="0" applyFont="1" applyFill="1" applyBorder="1" applyAlignment="1">
      <alignment horizontal="center" vertical="center"/>
    </xf>
    <xf numFmtId="0" fontId="65" fillId="11" borderId="27" xfId="0" applyFont="1" applyFill="1" applyBorder="1" applyAlignment="1">
      <alignment horizontal="center" vertical="center"/>
    </xf>
    <xf numFmtId="0" fontId="65" fillId="11" borderId="6" xfId="0" applyFont="1" applyFill="1" applyBorder="1" applyAlignment="1">
      <alignment horizontal="center" vertical="center"/>
    </xf>
    <xf numFmtId="0" fontId="65" fillId="11" borderId="7" xfId="0" applyFont="1" applyFill="1" applyBorder="1" applyAlignment="1">
      <alignment horizontal="center" vertical="center"/>
    </xf>
    <xf numFmtId="0" fontId="65" fillId="11" borderId="67" xfId="0" applyFont="1" applyFill="1" applyBorder="1" applyAlignment="1">
      <alignment horizontal="center" vertical="center"/>
    </xf>
    <xf numFmtId="38" fontId="68" fillId="11" borderId="29" xfId="0" applyNumberFormat="1" applyFont="1" applyFill="1" applyBorder="1" applyAlignment="1">
      <alignment horizontal="center" vertical="center"/>
    </xf>
    <xf numFmtId="0" fontId="68" fillId="11" borderId="29" xfId="0" applyFont="1" applyFill="1" applyBorder="1" applyAlignment="1">
      <alignment horizontal="center" vertical="center"/>
    </xf>
    <xf numFmtId="0" fontId="13" fillId="0" borderId="0" xfId="10" applyFont="1" applyAlignment="1">
      <alignment horizontal="distributed" justifyLastLine="1"/>
    </xf>
    <xf numFmtId="0" fontId="7" fillId="0" borderId="5" xfId="10" applyFont="1" applyBorder="1" applyAlignment="1">
      <alignment horizontal="center" vertical="center"/>
    </xf>
    <xf numFmtId="0" fontId="7" fillId="0" borderId="61" xfId="10" applyFont="1" applyBorder="1" applyAlignment="1">
      <alignment horizontal="left" indent="1"/>
    </xf>
    <xf numFmtId="0" fontId="7" fillId="0" borderId="1" xfId="10" applyFont="1" applyBorder="1" applyAlignment="1">
      <alignment horizontal="left" indent="1"/>
    </xf>
    <xf numFmtId="0" fontId="7" fillId="0" borderId="35" xfId="10" applyFont="1" applyBorder="1" applyAlignment="1">
      <alignment horizontal="left" indent="1"/>
    </xf>
    <xf numFmtId="0" fontId="7" fillId="0" borderId="118" xfId="10" applyFont="1" applyBorder="1" applyAlignment="1" applyProtection="1">
      <alignment horizontal="center" vertical="center" shrinkToFit="1"/>
      <protection locked="0"/>
    </xf>
    <xf numFmtId="0" fontId="7" fillId="0" borderId="102" xfId="10" applyFont="1" applyBorder="1" applyAlignment="1" applyProtection="1">
      <alignment horizontal="center" vertical="center" shrinkToFit="1"/>
      <protection locked="0"/>
    </xf>
    <xf numFmtId="0" fontId="7" fillId="0" borderId="123" xfId="10" applyFont="1" applyBorder="1" applyAlignment="1" applyProtection="1">
      <alignment horizontal="center" vertical="center" shrinkToFit="1"/>
      <protection locked="0"/>
    </xf>
    <xf numFmtId="0" fontId="7" fillId="0" borderId="124" xfId="10" applyFont="1" applyBorder="1" applyAlignment="1" applyProtection="1">
      <alignment horizontal="center" vertical="center" shrinkToFit="1"/>
      <protection locked="0"/>
    </xf>
    <xf numFmtId="0" fontId="7" fillId="0" borderId="117" xfId="10" applyFont="1" applyBorder="1" applyAlignment="1" applyProtection="1">
      <alignment horizontal="center" vertical="center" shrinkToFit="1"/>
      <protection locked="0"/>
    </xf>
    <xf numFmtId="0" fontId="7" fillId="0" borderId="59" xfId="10" applyFont="1" applyBorder="1" applyAlignment="1" applyProtection="1">
      <alignment horizontal="center" vertical="center" shrinkToFit="1"/>
      <protection locked="0"/>
    </xf>
    <xf numFmtId="0" fontId="7" fillId="0" borderId="100" xfId="10" applyFont="1" applyBorder="1" applyAlignment="1" applyProtection="1">
      <alignment horizontal="left" vertical="center" shrinkToFit="1"/>
      <protection locked="0"/>
    </xf>
    <xf numFmtId="0" fontId="7" fillId="0" borderId="101" xfId="10" applyFont="1" applyBorder="1" applyAlignment="1" applyProtection="1">
      <alignment horizontal="left" vertical="center" shrinkToFit="1"/>
      <protection locked="0"/>
    </xf>
    <xf numFmtId="0" fontId="7" fillId="0" borderId="119" xfId="10" applyFont="1" applyBorder="1" applyAlignment="1" applyProtection="1">
      <alignment horizontal="left" vertical="center" shrinkToFit="1"/>
      <protection locked="0"/>
    </xf>
    <xf numFmtId="0" fontId="7" fillId="0" borderId="120" xfId="10" applyFont="1" applyBorder="1" applyAlignment="1" applyProtection="1">
      <alignment horizontal="left" vertical="center" shrinkToFit="1"/>
      <protection locked="0"/>
    </xf>
    <xf numFmtId="0" fontId="7" fillId="0" borderId="121" xfId="10" applyFont="1" applyBorder="1" applyAlignment="1" applyProtection="1">
      <alignment horizontal="left" vertical="center" shrinkToFit="1"/>
      <protection locked="0"/>
    </xf>
    <xf numFmtId="0" fontId="7" fillId="0" borderId="122" xfId="10" applyFont="1" applyBorder="1" applyAlignment="1" applyProtection="1">
      <alignment horizontal="left" vertical="center" shrinkToFit="1"/>
      <protection locked="0"/>
    </xf>
    <xf numFmtId="0" fontId="7" fillId="0" borderId="30" xfId="10" applyFont="1" applyBorder="1" applyAlignment="1">
      <alignment horizontal="center" vertical="center"/>
    </xf>
    <xf numFmtId="0" fontId="7" fillId="0" borderId="31" xfId="10" applyFont="1" applyBorder="1" applyAlignment="1">
      <alignment horizontal="center" vertical="center"/>
    </xf>
    <xf numFmtId="0" fontId="7" fillId="0" borderId="61" xfId="10" applyFont="1" applyBorder="1" applyAlignment="1">
      <alignment horizontal="center" vertical="center"/>
    </xf>
    <xf numFmtId="0" fontId="7" fillId="0" borderId="1" xfId="10" applyFont="1" applyBorder="1" applyAlignment="1">
      <alignment horizontal="center" vertical="center"/>
    </xf>
    <xf numFmtId="0" fontId="7" fillId="0" borderId="35" xfId="10" applyFont="1" applyBorder="1" applyAlignment="1">
      <alignment horizontal="center" vertical="center"/>
    </xf>
    <xf numFmtId="0" fontId="7" fillId="0" borderId="103" xfId="10" applyFont="1" applyBorder="1" applyAlignment="1" applyProtection="1">
      <alignment horizontal="left" vertical="center" shrinkToFit="1"/>
      <protection locked="0"/>
    </xf>
    <xf numFmtId="0" fontId="7" fillId="0" borderId="104" xfId="10" applyFont="1" applyBorder="1" applyAlignment="1" applyProtection="1">
      <alignment horizontal="left" vertical="center" shrinkToFit="1"/>
      <protection locked="0"/>
    </xf>
    <xf numFmtId="0" fontId="7" fillId="0" borderId="69" xfId="10" applyFont="1" applyBorder="1" applyAlignment="1" applyProtection="1">
      <alignment horizontal="left" vertical="center" shrinkToFit="1"/>
      <protection locked="0"/>
    </xf>
    <xf numFmtId="0" fontId="14" fillId="0" borderId="30" xfId="10" applyFont="1" applyBorder="1" applyAlignment="1">
      <alignment horizontal="center"/>
    </xf>
    <xf numFmtId="0" fontId="14" fillId="0" borderId="31" xfId="10" applyFont="1" applyBorder="1" applyAlignment="1">
      <alignment horizontal="center"/>
    </xf>
    <xf numFmtId="0" fontId="14" fillId="0" borderId="4" xfId="10" applyFont="1" applyBorder="1" applyAlignment="1">
      <alignment horizontal="center"/>
    </xf>
    <xf numFmtId="0" fontId="14" fillId="0" borderId="27" xfId="10" applyFont="1" applyBorder="1" applyAlignment="1">
      <alignment horizontal="center"/>
    </xf>
    <xf numFmtId="0" fontId="14" fillId="0" borderId="6" xfId="10" applyFont="1" applyBorder="1" applyAlignment="1">
      <alignment horizontal="center"/>
    </xf>
    <xf numFmtId="0" fontId="14" fillId="0" borderId="67" xfId="10" applyFont="1" applyBorder="1" applyAlignment="1">
      <alignment horizontal="center"/>
    </xf>
    <xf numFmtId="0" fontId="7" fillId="0" borderId="63" xfId="10" applyFont="1" applyBorder="1" applyAlignment="1" applyProtection="1">
      <alignment horizontal="left" vertical="center" indent="1"/>
    </xf>
    <xf numFmtId="0" fontId="7" fillId="0" borderId="29" xfId="10" applyFont="1" applyBorder="1" applyAlignment="1" applyProtection="1">
      <alignment horizontal="left" vertical="center" indent="1"/>
    </xf>
    <xf numFmtId="0" fontId="7" fillId="0" borderId="64" xfId="10" applyFont="1" applyBorder="1" applyAlignment="1" applyProtection="1">
      <alignment horizontal="left" vertical="center" indent="1"/>
    </xf>
    <xf numFmtId="0" fontId="7" fillId="0" borderId="1" xfId="4" applyFont="1" applyBorder="1" applyAlignment="1">
      <alignment horizontal="left" vertical="center" shrinkToFit="1"/>
    </xf>
    <xf numFmtId="0" fontId="7" fillId="0" borderId="35" xfId="4" applyFont="1" applyBorder="1" applyAlignment="1">
      <alignment horizontal="left" vertical="center" shrinkToFit="1"/>
    </xf>
    <xf numFmtId="0" fontId="7" fillId="0" borderId="29" xfId="4" applyFont="1" applyBorder="1" applyAlignment="1">
      <alignment horizontal="left" vertical="center" shrinkToFit="1"/>
    </xf>
    <xf numFmtId="0" fontId="7" fillId="0" borderId="64" xfId="4" applyFont="1" applyBorder="1" applyAlignment="1">
      <alignment horizontal="left" vertical="center" shrinkToFit="1"/>
    </xf>
    <xf numFmtId="0" fontId="7" fillId="0" borderId="79" xfId="10" applyFont="1" applyBorder="1" applyAlignment="1" applyProtection="1">
      <alignment horizontal="center" vertical="center" shrinkToFit="1"/>
      <protection locked="0"/>
    </xf>
    <xf numFmtId="0" fontId="7" fillId="0" borderId="33" xfId="10" applyFont="1" applyBorder="1" applyAlignment="1" applyProtection="1">
      <alignment horizontal="center" vertical="center" shrinkToFit="1"/>
      <protection locked="0"/>
    </xf>
    <xf numFmtId="0" fontId="7" fillId="0" borderId="34" xfId="10" applyFont="1" applyBorder="1" applyAlignment="1" applyProtection="1">
      <alignment horizontal="center" vertical="center" shrinkToFit="1"/>
      <protection locked="0"/>
    </xf>
    <xf numFmtId="0" fontId="7" fillId="0" borderId="104" xfId="10" applyFont="1" applyBorder="1" applyAlignment="1" applyProtection="1">
      <alignment horizontal="center" vertical="center" shrinkToFit="1"/>
      <protection locked="0"/>
    </xf>
    <xf numFmtId="0" fontId="7" fillId="0" borderId="101" xfId="10" applyFont="1" applyBorder="1" applyAlignment="1" applyProtection="1">
      <alignment horizontal="center" vertical="center" shrinkToFit="1"/>
      <protection locked="0"/>
    </xf>
    <xf numFmtId="0" fontId="7" fillId="0" borderId="121" xfId="10" applyFont="1" applyBorder="1" applyAlignment="1" applyProtection="1">
      <alignment horizontal="center" vertical="center" shrinkToFit="1"/>
      <protection locked="0"/>
    </xf>
    <xf numFmtId="38" fontId="7" fillId="0" borderId="1" xfId="4" applyNumberFormat="1" applyFont="1" applyBorder="1" applyAlignment="1">
      <alignment horizontal="center" vertical="center" shrinkToFit="1"/>
    </xf>
    <xf numFmtId="0" fontId="7" fillId="0" borderId="1" xfId="4" applyFont="1" applyBorder="1" applyAlignment="1">
      <alignment horizontal="center" vertical="center" shrinkToFit="1"/>
    </xf>
    <xf numFmtId="0" fontId="7" fillId="0" borderId="29" xfId="4" applyFont="1" applyBorder="1" applyAlignment="1">
      <alignment horizontal="center" vertical="center" shrinkToFit="1"/>
    </xf>
    <xf numFmtId="0" fontId="7" fillId="0" borderId="1" xfId="4" applyFont="1" applyBorder="1" applyAlignment="1" applyProtection="1">
      <alignment horizontal="center" vertical="center" shrinkToFit="1"/>
      <protection locked="0"/>
    </xf>
    <xf numFmtId="0" fontId="7" fillId="0" borderId="29" xfId="4" applyFont="1" applyBorder="1" applyAlignment="1" applyProtection="1">
      <alignment horizontal="center" vertical="center" shrinkToFit="1"/>
      <protection locked="0"/>
    </xf>
    <xf numFmtId="0" fontId="7" fillId="0" borderId="1" xfId="4" applyFont="1" applyBorder="1" applyAlignment="1">
      <alignment horizontal="right" vertical="center" shrinkToFit="1"/>
    </xf>
    <xf numFmtId="0" fontId="7" fillId="0" borderId="29" xfId="4" applyFont="1" applyBorder="1" applyAlignment="1">
      <alignment horizontal="right" vertical="center" shrinkToFit="1"/>
    </xf>
    <xf numFmtId="0" fontId="71" fillId="0" borderId="0" xfId="48" applyFont="1" applyBorder="1" applyAlignment="1">
      <alignment horizontal="center" vertical="center"/>
    </xf>
    <xf numFmtId="0" fontId="71" fillId="0" borderId="11" xfId="48" applyFont="1" applyBorder="1" applyAlignment="1">
      <alignment horizontal="center" vertical="center"/>
    </xf>
    <xf numFmtId="0" fontId="71" fillId="15" borderId="0" xfId="48" applyFont="1" applyFill="1" applyAlignment="1">
      <alignment horizontal="center" vertical="center"/>
    </xf>
    <xf numFmtId="0" fontId="71" fillId="15" borderId="133" xfId="48" applyFont="1" applyFill="1" applyBorder="1" applyAlignment="1">
      <alignment horizontal="left" vertical="center"/>
    </xf>
    <xf numFmtId="0" fontId="71" fillId="15" borderId="136" xfId="48" applyFont="1" applyFill="1" applyBorder="1" applyAlignment="1">
      <alignment horizontal="left" vertical="center"/>
    </xf>
    <xf numFmtId="0" fontId="71" fillId="0" borderId="0" xfId="48" applyFont="1" applyAlignment="1">
      <alignment horizontal="center" vertical="center"/>
    </xf>
    <xf numFmtId="0" fontId="71" fillId="0" borderId="7" xfId="48" applyFont="1" applyBorder="1" applyAlignment="1">
      <alignment horizontal="center" vertical="center"/>
    </xf>
    <xf numFmtId="0" fontId="71" fillId="15" borderId="0" xfId="48" applyFont="1" applyFill="1" applyAlignment="1">
      <alignment horizontal="left" vertical="center"/>
    </xf>
    <xf numFmtId="0" fontId="33" fillId="0" borderId="139" xfId="48" applyFont="1" applyBorder="1" applyAlignment="1">
      <alignment horizontal="center" vertical="center"/>
    </xf>
    <xf numFmtId="0" fontId="33" fillId="0" borderId="91" xfId="48" applyFont="1" applyBorder="1" applyAlignment="1">
      <alignment horizontal="center" vertical="center"/>
    </xf>
    <xf numFmtId="0" fontId="5" fillId="0" borderId="91" xfId="48" applyBorder="1" applyAlignment="1">
      <alignment horizontal="center" vertical="center"/>
    </xf>
    <xf numFmtId="0" fontId="5" fillId="0" borderId="125" xfId="48" applyBorder="1" applyAlignment="1">
      <alignment horizontal="center" vertical="center"/>
    </xf>
    <xf numFmtId="0" fontId="33" fillId="0" borderId="140" xfId="48" applyFont="1" applyBorder="1" applyAlignment="1">
      <alignment horizontal="center" vertical="center" textRotation="255"/>
    </xf>
    <xf numFmtId="0" fontId="33" fillId="0" borderId="61" xfId="48" applyFont="1" applyBorder="1" applyAlignment="1">
      <alignment horizontal="center" vertical="center"/>
    </xf>
    <xf numFmtId="0" fontId="5" fillId="0" borderId="31" xfId="48" applyBorder="1" applyAlignment="1">
      <alignment horizontal="center" vertical="center"/>
    </xf>
    <xf numFmtId="0" fontId="5" fillId="0" borderId="43" xfId="48" applyBorder="1" applyAlignment="1">
      <alignment horizontal="center" vertical="center"/>
    </xf>
    <xf numFmtId="0" fontId="5" fillId="0" borderId="27" xfId="48" applyBorder="1" applyAlignment="1">
      <alignment horizontal="center" vertical="center"/>
    </xf>
    <xf numFmtId="0" fontId="5" fillId="0" borderId="63" xfId="48" applyBorder="1" applyAlignment="1">
      <alignment horizontal="center" vertical="center"/>
    </xf>
    <xf numFmtId="0" fontId="5" fillId="0" borderId="22" xfId="48" applyBorder="1" applyAlignment="1">
      <alignment horizontal="center" vertical="center"/>
    </xf>
    <xf numFmtId="0" fontId="33" fillId="0" borderId="141" xfId="48" applyFont="1" applyFill="1" applyBorder="1" applyAlignment="1">
      <alignment horizontal="left" vertical="center" shrinkToFit="1"/>
    </xf>
    <xf numFmtId="0" fontId="33" fillId="0" borderId="142" xfId="48" applyFont="1" applyFill="1" applyBorder="1" applyAlignment="1">
      <alignment horizontal="left" vertical="center" shrinkToFit="1"/>
    </xf>
    <xf numFmtId="0" fontId="33" fillId="0" borderId="143" xfId="48" applyFont="1" applyFill="1" applyBorder="1" applyAlignment="1">
      <alignment horizontal="left" vertical="center" shrinkToFit="1"/>
    </xf>
    <xf numFmtId="0" fontId="33" fillId="0" borderId="135" xfId="48" applyFont="1" applyFill="1" applyBorder="1" applyAlignment="1">
      <alignment horizontal="left" vertical="center" shrinkToFit="1"/>
    </xf>
    <xf numFmtId="0" fontId="33" fillId="0" borderId="136" xfId="48" applyFont="1" applyFill="1" applyBorder="1" applyAlignment="1">
      <alignment horizontal="left" vertical="center" shrinkToFit="1"/>
    </xf>
    <xf numFmtId="0" fontId="33" fillId="0" borderId="137" xfId="48" applyFont="1" applyFill="1" applyBorder="1" applyAlignment="1">
      <alignment horizontal="left" vertical="center" shrinkToFit="1"/>
    </xf>
    <xf numFmtId="0" fontId="33" fillId="0" borderId="146" xfId="48" applyFont="1" applyFill="1" applyBorder="1" applyAlignment="1">
      <alignment horizontal="left" vertical="center" shrinkToFit="1"/>
    </xf>
    <xf numFmtId="0" fontId="33" fillId="0" borderId="147" xfId="48" applyFont="1" applyFill="1" applyBorder="1" applyAlignment="1">
      <alignment horizontal="left" vertical="center" shrinkToFit="1"/>
    </xf>
    <xf numFmtId="0" fontId="33" fillId="0" borderId="148" xfId="48" applyFont="1" applyFill="1" applyBorder="1" applyAlignment="1">
      <alignment horizontal="left" vertical="center" shrinkToFit="1"/>
    </xf>
    <xf numFmtId="0" fontId="33" fillId="0" borderId="31" xfId="48" applyFont="1" applyBorder="1" applyAlignment="1">
      <alignment horizontal="center" vertical="center"/>
    </xf>
    <xf numFmtId="0" fontId="33" fillId="0" borderId="63" xfId="48" applyFont="1" applyBorder="1" applyAlignment="1">
      <alignment horizontal="center" vertical="center"/>
    </xf>
    <xf numFmtId="0" fontId="33" fillId="0" borderId="22" xfId="48" applyFont="1" applyBorder="1" applyAlignment="1">
      <alignment horizontal="center" vertical="center"/>
    </xf>
    <xf numFmtId="0" fontId="33" fillId="0" borderId="141" xfId="48" applyFont="1" applyFill="1" applyBorder="1" applyAlignment="1">
      <alignment vertical="center"/>
    </xf>
    <xf numFmtId="0" fontId="33" fillId="0" borderId="142" xfId="48" applyFont="1" applyFill="1" applyBorder="1" applyAlignment="1">
      <alignment vertical="center"/>
    </xf>
    <xf numFmtId="0" fontId="33" fillId="0" borderId="143" xfId="48" applyFont="1" applyFill="1" applyBorder="1" applyAlignment="1">
      <alignment vertical="center"/>
    </xf>
    <xf numFmtId="0" fontId="33" fillId="0" borderId="146" xfId="48" applyFont="1" applyFill="1" applyBorder="1" applyAlignment="1">
      <alignment vertical="center"/>
    </xf>
    <xf numFmtId="0" fontId="33" fillId="0" borderId="147" xfId="48" applyFont="1" applyFill="1" applyBorder="1" applyAlignment="1">
      <alignment vertical="center"/>
    </xf>
    <xf numFmtId="0" fontId="33" fillId="0" borderId="148" xfId="48" applyFont="1" applyFill="1" applyBorder="1" applyAlignment="1">
      <alignment vertical="center"/>
    </xf>
    <xf numFmtId="0" fontId="33" fillId="0" borderId="43" xfId="48" applyFont="1" applyBorder="1" applyAlignment="1">
      <alignment horizontal="center" vertical="center"/>
    </xf>
    <xf numFmtId="0" fontId="5" fillId="0" borderId="72" xfId="48" applyBorder="1" applyAlignment="1">
      <alignment horizontal="center" vertical="center"/>
    </xf>
    <xf numFmtId="0" fontId="5" fillId="0" borderId="67" xfId="48" applyBorder="1" applyAlignment="1">
      <alignment horizontal="center" vertical="center"/>
    </xf>
    <xf numFmtId="0" fontId="33" fillId="0" borderId="132" xfId="48" applyFont="1" applyFill="1" applyBorder="1" applyAlignment="1">
      <alignment horizontal="left" vertical="center" shrinkToFit="1"/>
    </xf>
    <xf numFmtId="0" fontId="33" fillId="0" borderId="133" xfId="48" applyFont="1" applyFill="1" applyBorder="1" applyAlignment="1">
      <alignment horizontal="left" vertical="center" shrinkToFit="1"/>
    </xf>
    <xf numFmtId="0" fontId="33" fillId="0" borderId="134" xfId="48" applyFont="1" applyFill="1" applyBorder="1" applyAlignment="1">
      <alignment horizontal="left" vertical="center" shrinkToFit="1"/>
    </xf>
    <xf numFmtId="0" fontId="33" fillId="0" borderId="151" xfId="48" applyFont="1" applyFill="1" applyBorder="1" applyAlignment="1">
      <alignment horizontal="left" vertical="center" shrinkToFit="1"/>
    </xf>
    <xf numFmtId="0" fontId="33" fillId="0" borderId="152" xfId="48" applyFont="1" applyFill="1" applyBorder="1" applyAlignment="1">
      <alignment horizontal="left" vertical="center" shrinkToFit="1"/>
    </xf>
    <xf numFmtId="0" fontId="33" fillId="0" borderId="153" xfId="48" applyFont="1" applyFill="1" applyBorder="1" applyAlignment="1">
      <alignment horizontal="left" vertical="center" shrinkToFit="1"/>
    </xf>
    <xf numFmtId="0" fontId="33" fillId="0" borderId="135" xfId="48" applyFont="1" applyFill="1" applyBorder="1" applyAlignment="1">
      <alignment vertical="center"/>
    </xf>
    <xf numFmtId="0" fontId="33" fillId="0" borderId="136" xfId="48" applyFont="1" applyFill="1" applyBorder="1" applyAlignment="1">
      <alignment vertical="center"/>
    </xf>
    <xf numFmtId="0" fontId="33" fillId="0" borderId="137" xfId="48" applyFont="1" applyFill="1" applyBorder="1" applyAlignment="1">
      <alignment vertical="center"/>
    </xf>
    <xf numFmtId="0" fontId="33" fillId="0" borderId="154" xfId="48" applyFont="1" applyBorder="1" applyAlignment="1">
      <alignment horizontal="center" vertical="center" textRotation="255"/>
    </xf>
    <xf numFmtId="0" fontId="33" fillId="0" borderId="89" xfId="48" applyFont="1" applyBorder="1" applyAlignment="1">
      <alignment horizontal="center" vertical="center" textRotation="255"/>
    </xf>
    <xf numFmtId="0" fontId="33" fillId="0" borderId="66" xfId="48" applyFont="1" applyBorder="1" applyAlignment="1">
      <alignment horizontal="center" vertical="center"/>
    </xf>
    <xf numFmtId="0" fontId="33" fillId="0" borderId="65" xfId="48" applyFont="1" applyBorder="1" applyAlignment="1">
      <alignment horizontal="center" vertical="center"/>
    </xf>
    <xf numFmtId="0" fontId="33" fillId="0" borderId="27" xfId="48" applyFont="1" applyBorder="1" applyAlignment="1">
      <alignment horizontal="center" vertical="center"/>
    </xf>
    <xf numFmtId="0" fontId="33" fillId="0" borderId="155" xfId="48" applyFont="1" applyFill="1" applyBorder="1" applyAlignment="1">
      <alignment vertical="center"/>
    </xf>
    <xf numFmtId="0" fontId="33" fillId="0" borderId="156" xfId="48" applyFont="1" applyFill="1" applyBorder="1" applyAlignment="1">
      <alignment vertical="center"/>
    </xf>
    <xf numFmtId="0" fontId="5" fillId="0" borderId="156" xfId="48" applyBorder="1" applyAlignment="1">
      <alignment vertical="center"/>
    </xf>
    <xf numFmtId="0" fontId="5" fillId="0" borderId="157" xfId="48" applyBorder="1" applyAlignment="1">
      <alignment vertical="center"/>
    </xf>
    <xf numFmtId="0" fontId="33" fillId="0" borderId="132" xfId="48" applyFont="1" applyFill="1" applyBorder="1" applyAlignment="1">
      <alignment vertical="center"/>
    </xf>
    <xf numFmtId="0" fontId="33" fillId="0" borderId="133" xfId="48" applyFont="1" applyFill="1" applyBorder="1" applyAlignment="1">
      <alignment vertical="center"/>
    </xf>
    <xf numFmtId="0" fontId="33" fillId="0" borderId="134" xfId="48" applyFont="1" applyFill="1" applyBorder="1" applyAlignment="1">
      <alignment vertical="center"/>
    </xf>
    <xf numFmtId="0" fontId="33" fillId="0" borderId="151" xfId="48" applyFont="1" applyFill="1" applyBorder="1" applyAlignment="1">
      <alignment vertical="center"/>
    </xf>
    <xf numFmtId="0" fontId="33" fillId="0" borderId="152" xfId="48" applyFont="1" applyFill="1" applyBorder="1" applyAlignment="1">
      <alignment vertical="center"/>
    </xf>
    <xf numFmtId="0" fontId="33" fillId="0" borderId="153" xfId="48" applyFont="1" applyFill="1" applyBorder="1" applyAlignment="1">
      <alignment vertical="center"/>
    </xf>
    <xf numFmtId="0" fontId="33" fillId="0" borderId="32" xfId="48" applyFont="1" applyBorder="1" applyAlignment="1">
      <alignment horizontal="center" vertical="center"/>
    </xf>
    <xf numFmtId="0" fontId="33" fillId="0" borderId="10" xfId="48" applyFont="1" applyBorder="1" applyAlignment="1">
      <alignment horizontal="center" vertical="center"/>
    </xf>
    <xf numFmtId="0" fontId="5" fillId="0" borderId="61" xfId="48" applyBorder="1" applyAlignment="1">
      <alignment horizontal="center" vertical="center"/>
    </xf>
    <xf numFmtId="0" fontId="33" fillId="0" borderId="157" xfId="48" applyFont="1" applyFill="1" applyBorder="1" applyAlignment="1">
      <alignment vertical="center"/>
    </xf>
    <xf numFmtId="0" fontId="5" fillId="0" borderId="32" xfId="48" applyBorder="1" applyAlignment="1">
      <alignment horizontal="center" vertical="center"/>
    </xf>
    <xf numFmtId="0" fontId="5" fillId="0" borderId="10" xfId="48" applyBorder="1" applyAlignment="1">
      <alignment horizontal="center" vertical="center"/>
    </xf>
    <xf numFmtId="0" fontId="71" fillId="0" borderId="11" xfId="48" applyFont="1" applyBorder="1" applyAlignment="1">
      <alignment horizontal="center" vertical="center" shrinkToFit="1"/>
    </xf>
    <xf numFmtId="0" fontId="33" fillId="0" borderId="2" xfId="48" applyFont="1" applyFill="1" applyBorder="1" applyAlignment="1">
      <alignment horizontal="center" vertical="center"/>
    </xf>
    <xf numFmtId="0" fontId="33" fillId="0" borderId="115" xfId="48" applyFont="1" applyFill="1" applyBorder="1" applyAlignment="1">
      <alignment horizontal="center" vertical="center"/>
    </xf>
    <xf numFmtId="0" fontId="33" fillId="0" borderId="65" xfId="48" applyFont="1" applyFill="1" applyBorder="1" applyAlignment="1">
      <alignment horizontal="center" vertical="center"/>
    </xf>
    <xf numFmtId="0" fontId="33" fillId="0" borderId="4" xfId="48" applyFont="1" applyFill="1" applyBorder="1" applyAlignment="1">
      <alignment horizontal="center" vertical="center"/>
    </xf>
    <xf numFmtId="0" fontId="33" fillId="0" borderId="0" xfId="48" applyFont="1" applyFill="1" applyBorder="1" applyAlignment="1">
      <alignment horizontal="center" vertical="center"/>
    </xf>
    <xf numFmtId="0" fontId="33" fillId="0" borderId="27" xfId="48" applyFont="1" applyFill="1" applyBorder="1" applyAlignment="1">
      <alignment horizontal="center" vertical="center"/>
    </xf>
    <xf numFmtId="0" fontId="33" fillId="0" borderId="6" xfId="48" applyFont="1" applyFill="1" applyBorder="1" applyAlignment="1">
      <alignment horizontal="center" vertical="center"/>
    </xf>
    <xf numFmtId="0" fontId="33" fillId="0" borderId="7" xfId="48" applyFont="1" applyFill="1" applyBorder="1" applyAlignment="1">
      <alignment horizontal="center" vertical="center"/>
    </xf>
    <xf numFmtId="0" fontId="33" fillId="0" borderId="67" xfId="48" applyFont="1" applyFill="1" applyBorder="1" applyAlignment="1">
      <alignment horizontal="center" vertical="center"/>
    </xf>
    <xf numFmtId="0" fontId="33" fillId="15" borderId="155" xfId="48" applyFont="1" applyFill="1" applyBorder="1" applyAlignment="1">
      <alignment horizontal="center" vertical="center"/>
    </xf>
    <xf numFmtId="0" fontId="33" fillId="15" borderId="156" xfId="48" applyFont="1" applyFill="1" applyBorder="1" applyAlignment="1">
      <alignment horizontal="center" vertical="center"/>
    </xf>
    <xf numFmtId="0" fontId="33" fillId="15" borderId="161" xfId="48" applyFont="1" applyFill="1" applyBorder="1" applyAlignment="1">
      <alignment horizontal="center" vertical="center"/>
    </xf>
    <xf numFmtId="0" fontId="33" fillId="15" borderId="132" xfId="48" applyFont="1" applyFill="1" applyBorder="1" applyAlignment="1">
      <alignment horizontal="center" vertical="center"/>
    </xf>
    <xf numFmtId="0" fontId="33" fillId="15" borderId="133" xfId="48" applyFont="1" applyFill="1" applyBorder="1" applyAlignment="1">
      <alignment horizontal="center" vertical="center"/>
    </xf>
    <xf numFmtId="0" fontId="33" fillId="15" borderId="162" xfId="48" applyFont="1" applyFill="1" applyBorder="1" applyAlignment="1">
      <alignment horizontal="center" vertical="center"/>
    </xf>
    <xf numFmtId="0" fontId="33" fillId="0" borderId="154" xfId="48" applyFont="1" applyBorder="1" applyAlignment="1">
      <alignment horizontal="center" vertical="center" textRotation="255" wrapText="1"/>
    </xf>
    <xf numFmtId="0" fontId="33" fillId="0" borderId="140" xfId="48" applyFont="1" applyBorder="1" applyAlignment="1">
      <alignment horizontal="center" vertical="center" textRotation="255" wrapText="1"/>
    </xf>
    <xf numFmtId="0" fontId="33" fillId="0" borderId="89" xfId="48" applyFont="1" applyBorder="1" applyAlignment="1">
      <alignment horizontal="center" vertical="center" textRotation="255" wrapText="1"/>
    </xf>
    <xf numFmtId="0" fontId="7" fillId="0" borderId="0" xfId="4" applyFont="1" applyAlignment="1" applyProtection="1">
      <alignment horizontal="left" vertical="top"/>
      <protection locked="0"/>
    </xf>
    <xf numFmtId="0" fontId="12" fillId="0" borderId="0" xfId="4" applyFont="1" applyBorder="1" applyAlignment="1" applyProtection="1">
      <alignment horizontal="center" vertical="center"/>
    </xf>
    <xf numFmtId="49" fontId="46" fillId="0" borderId="0" xfId="4" applyNumberFormat="1" applyFont="1" applyBorder="1" applyAlignment="1" applyProtection="1">
      <alignment horizontal="left" vertical="top" wrapText="1" indent="1"/>
    </xf>
    <xf numFmtId="0" fontId="7" fillId="0" borderId="61" xfId="4" applyFont="1" applyFill="1" applyBorder="1" applyAlignment="1" applyProtection="1">
      <alignment horizontal="center" vertical="center" shrinkToFit="1"/>
    </xf>
    <xf numFmtId="0" fontId="7" fillId="0" borderId="35" xfId="4" applyFont="1" applyFill="1" applyBorder="1" applyAlignment="1" applyProtection="1">
      <alignment horizontal="center" vertical="center" shrinkToFit="1"/>
    </xf>
    <xf numFmtId="0" fontId="7" fillId="0" borderId="43" xfId="4" applyFont="1" applyFill="1" applyBorder="1" applyAlignment="1" applyProtection="1">
      <alignment horizontal="center" vertical="center" shrinkToFit="1"/>
    </xf>
    <xf numFmtId="0" fontId="7" fillId="0" borderId="5" xfId="4" applyFont="1" applyFill="1" applyBorder="1" applyAlignment="1" applyProtection="1">
      <alignment horizontal="center" vertical="center" shrinkToFit="1"/>
    </xf>
    <xf numFmtId="0" fontId="7" fillId="0" borderId="72" xfId="4" applyFont="1" applyFill="1" applyBorder="1" applyAlignment="1" applyProtection="1">
      <alignment horizontal="center" vertical="center" shrinkToFit="1"/>
    </xf>
    <xf numFmtId="0" fontId="7" fillId="0" borderId="8" xfId="4" applyFont="1" applyFill="1" applyBorder="1" applyAlignment="1" applyProtection="1">
      <alignment horizontal="center" vertical="center" shrinkToFit="1"/>
    </xf>
    <xf numFmtId="0" fontId="7" fillId="0" borderId="30" xfId="4" applyFont="1" applyFill="1" applyBorder="1" applyAlignment="1" applyProtection="1">
      <alignment horizontal="center" vertical="center" shrinkToFit="1"/>
    </xf>
    <xf numFmtId="0" fontId="7" fillId="0" borderId="31" xfId="4" applyFont="1" applyFill="1" applyBorder="1" applyAlignment="1" applyProtection="1">
      <alignment horizontal="center" vertical="center" shrinkToFit="1"/>
    </xf>
    <xf numFmtId="0" fontId="7" fillId="0" borderId="4" xfId="4" applyFont="1" applyFill="1" applyBorder="1" applyAlignment="1" applyProtection="1">
      <alignment horizontal="center" vertical="center" shrinkToFit="1"/>
    </xf>
    <xf numFmtId="0" fontId="7" fillId="0" borderId="27" xfId="4" applyFont="1" applyFill="1" applyBorder="1" applyAlignment="1" applyProtection="1">
      <alignment horizontal="center" vertical="center" shrinkToFit="1"/>
    </xf>
    <xf numFmtId="0" fontId="7" fillId="0" borderId="6" xfId="4" applyFont="1" applyFill="1" applyBorder="1" applyAlignment="1" applyProtection="1">
      <alignment horizontal="center" vertical="center" shrinkToFit="1"/>
    </xf>
    <xf numFmtId="0" fontId="7" fillId="0" borderId="67" xfId="4" applyFont="1" applyFill="1" applyBorder="1" applyAlignment="1" applyProtection="1">
      <alignment horizontal="center" vertical="center" shrinkToFit="1"/>
    </xf>
    <xf numFmtId="0" fontId="7" fillId="0" borderId="43" xfId="4" applyFont="1" applyBorder="1" applyAlignment="1" applyProtection="1">
      <alignment horizontal="left" vertical="center" indent="1"/>
    </xf>
    <xf numFmtId="0" fontId="7" fillId="0" borderId="0" xfId="4" applyFont="1" applyBorder="1" applyAlignment="1" applyProtection="1">
      <alignment horizontal="left" vertical="center" indent="1"/>
    </xf>
    <xf numFmtId="0" fontId="7" fillId="0" borderId="5" xfId="4" applyFont="1" applyBorder="1" applyAlignment="1" applyProtection="1">
      <alignment horizontal="left" vertical="center" indent="1"/>
    </xf>
    <xf numFmtId="0" fontId="7" fillId="0" borderId="72" xfId="4" applyFont="1" applyBorder="1" applyAlignment="1" applyProtection="1">
      <alignment horizontal="left" vertical="center" indent="1"/>
    </xf>
    <xf numFmtId="0" fontId="7" fillId="0" borderId="7" xfId="4" applyFont="1" applyBorder="1" applyAlignment="1" applyProtection="1">
      <alignment horizontal="left" vertical="center" indent="1"/>
    </xf>
    <xf numFmtId="0" fontId="7" fillId="0" borderId="8" xfId="4" applyFont="1" applyBorder="1" applyAlignment="1" applyProtection="1">
      <alignment horizontal="left" vertical="center" indent="1"/>
    </xf>
    <xf numFmtId="0" fontId="7" fillId="0" borderId="0" xfId="4" applyNumberFormat="1" applyFont="1" applyBorder="1" applyAlignment="1" applyProtection="1">
      <alignment shrinkToFit="1"/>
    </xf>
    <xf numFmtId="0" fontId="7" fillId="0" borderId="61" xfId="4" applyFont="1" applyBorder="1" applyAlignment="1" applyProtection="1">
      <alignment horizontal="left" vertical="center" indent="1" shrinkToFit="1"/>
    </xf>
    <xf numFmtId="0" fontId="7" fillId="0" borderId="1" xfId="0" applyFont="1" applyBorder="1" applyAlignment="1" applyProtection="1">
      <alignment horizontal="left" vertical="center" indent="1" shrinkToFit="1"/>
    </xf>
    <xf numFmtId="0" fontId="7" fillId="0" borderId="35" xfId="0" applyFont="1" applyBorder="1" applyAlignment="1" applyProtection="1">
      <alignment horizontal="left" vertical="center" indent="1" shrinkToFit="1"/>
    </xf>
    <xf numFmtId="0" fontId="7" fillId="0" borderId="43" xfId="4" applyFont="1" applyBorder="1" applyAlignment="1" applyProtection="1">
      <alignment horizontal="left" vertical="center" indent="1" shrinkToFit="1"/>
    </xf>
    <xf numFmtId="0" fontId="7" fillId="0" borderId="0" xfId="4" applyFont="1" applyBorder="1" applyAlignment="1" applyProtection="1">
      <alignment horizontal="left" vertical="center" indent="1" shrinkToFit="1"/>
    </xf>
    <xf numFmtId="0" fontId="7" fillId="0" borderId="5" xfId="4" applyFont="1" applyBorder="1" applyAlignment="1" applyProtection="1">
      <alignment horizontal="left" vertical="center" indent="1" shrinkToFit="1"/>
    </xf>
    <xf numFmtId="0" fontId="7" fillId="0" borderId="32" xfId="4" applyFont="1" applyBorder="1" applyAlignment="1" applyProtection="1">
      <alignment horizontal="left" vertical="center" indent="1"/>
    </xf>
    <xf numFmtId="0" fontId="7" fillId="0" borderId="33" xfId="4" applyFont="1" applyBorder="1" applyAlignment="1" applyProtection="1">
      <alignment horizontal="left" vertical="center" indent="1"/>
    </xf>
    <xf numFmtId="0" fontId="7" fillId="0" borderId="34" xfId="4" applyFont="1" applyBorder="1" applyAlignment="1" applyProtection="1">
      <alignment horizontal="left" vertical="center" indent="1"/>
    </xf>
    <xf numFmtId="0" fontId="7" fillId="0" borderId="63" xfId="4" applyFont="1" applyBorder="1" applyAlignment="1" applyProtection="1">
      <alignment horizontal="left" vertical="center" indent="1"/>
    </xf>
    <xf numFmtId="0" fontId="7" fillId="0" borderId="29" xfId="4" applyFont="1" applyBorder="1" applyAlignment="1" applyProtection="1">
      <alignment horizontal="left" vertical="center" indent="1"/>
    </xf>
    <xf numFmtId="0" fontId="7" fillId="0" borderId="64" xfId="4" applyFont="1" applyBorder="1" applyAlignment="1" applyProtection="1">
      <alignment horizontal="left" vertical="center" indent="1"/>
    </xf>
    <xf numFmtId="0" fontId="7" fillId="0" borderId="63" xfId="4" applyFont="1" applyBorder="1" applyAlignment="1">
      <alignment horizontal="left" vertical="top" indent="1" shrinkToFit="1"/>
    </xf>
    <xf numFmtId="0" fontId="7" fillId="0" borderId="29" xfId="4" applyFont="1" applyBorder="1" applyAlignment="1">
      <alignment horizontal="left" vertical="top" indent="1" shrinkToFit="1"/>
    </xf>
    <xf numFmtId="0" fontId="7" fillId="0" borderId="64" xfId="4" applyFont="1" applyBorder="1" applyAlignment="1">
      <alignment horizontal="left" vertical="top" indent="1" shrinkToFit="1"/>
    </xf>
    <xf numFmtId="0" fontId="7" fillId="0" borderId="63" xfId="4" applyFont="1" applyBorder="1" applyAlignment="1" applyProtection="1">
      <alignment horizontal="left" vertical="center" indent="1" shrinkToFit="1"/>
    </xf>
    <xf numFmtId="0" fontId="7" fillId="0" borderId="29" xfId="4" applyFont="1" applyBorder="1" applyAlignment="1" applyProtection="1">
      <alignment horizontal="left" vertical="center" indent="1" shrinkToFit="1"/>
    </xf>
    <xf numFmtId="0" fontId="7" fillId="0" borderId="64" xfId="4" applyFont="1" applyBorder="1" applyAlignment="1" applyProtection="1">
      <alignment horizontal="left" vertical="center" indent="1" shrinkToFit="1"/>
    </xf>
    <xf numFmtId="0" fontId="7" fillId="0" borderId="33" xfId="4" applyFont="1" applyBorder="1" applyAlignment="1" applyProtection="1">
      <alignment horizontal="center" vertical="center"/>
    </xf>
    <xf numFmtId="0" fontId="7" fillId="0" borderId="0" xfId="4" applyNumberFormat="1" applyFont="1" applyBorder="1" applyAlignment="1" applyProtection="1">
      <alignment vertical="center" shrinkToFit="1"/>
    </xf>
    <xf numFmtId="0" fontId="7" fillId="0" borderId="7" xfId="4" applyNumberFormat="1" applyFont="1" applyBorder="1" applyAlignment="1" applyProtection="1">
      <alignment vertical="top" shrinkToFit="1"/>
    </xf>
    <xf numFmtId="0" fontId="7" fillId="0" borderId="68" xfId="4" applyFont="1" applyBorder="1" applyAlignment="1">
      <alignment horizontal="center" vertical="center"/>
    </xf>
    <xf numFmtId="0" fontId="7" fillId="0" borderId="17" xfId="4" applyFont="1" applyBorder="1" applyAlignment="1">
      <alignment horizontal="center" vertical="center"/>
    </xf>
    <xf numFmtId="0" fontId="7" fillId="0" borderId="18" xfId="4" applyFont="1" applyBorder="1" applyAlignment="1">
      <alignment horizontal="center" vertical="center"/>
    </xf>
    <xf numFmtId="0" fontId="7" fillId="0" borderId="19" xfId="4" applyFont="1" applyBorder="1" applyAlignment="1">
      <alignment horizontal="center" vertical="center"/>
    </xf>
    <xf numFmtId="0" fontId="8" fillId="0" borderId="0" xfId="4" applyFont="1" applyBorder="1" applyAlignment="1">
      <alignment horizontal="left"/>
    </xf>
    <xf numFmtId="0" fontId="7" fillId="0" borderId="0" xfId="4" applyFont="1" applyBorder="1" applyAlignment="1">
      <alignment horizontal="left"/>
    </xf>
    <xf numFmtId="0" fontId="13" fillId="0" borderId="0" xfId="4" applyFont="1" applyBorder="1" applyAlignment="1">
      <alignment horizontal="center" vertical="center"/>
    </xf>
    <xf numFmtId="0" fontId="7" fillId="0" borderId="85" xfId="4" applyFont="1" applyBorder="1" applyAlignment="1">
      <alignment horizontal="center" vertical="center"/>
    </xf>
    <xf numFmtId="0" fontId="7" fillId="0" borderId="61" xfId="4" applyFont="1" applyBorder="1" applyAlignment="1">
      <alignment horizontal="center" vertical="center"/>
    </xf>
    <xf numFmtId="0" fontId="7" fillId="0" borderId="35" xfId="4" applyFont="1" applyBorder="1" applyAlignment="1">
      <alignment horizontal="center" vertical="center"/>
    </xf>
    <xf numFmtId="0" fontId="7" fillId="0" borderId="43" xfId="4" applyFont="1" applyBorder="1" applyAlignment="1">
      <alignment horizontal="center" vertical="center"/>
    </xf>
    <xf numFmtId="0" fontId="7" fillId="0" borderId="5" xfId="4" applyFont="1" applyBorder="1" applyAlignment="1">
      <alignment horizontal="center" vertical="center"/>
    </xf>
    <xf numFmtId="0" fontId="7" fillId="0" borderId="72" xfId="4" applyFont="1" applyBorder="1" applyAlignment="1">
      <alignment horizontal="center" vertical="center"/>
    </xf>
    <xf numFmtId="0" fontId="7" fillId="0" borderId="8" xfId="4" applyFont="1" applyBorder="1" applyAlignment="1">
      <alignment horizontal="center" vertical="center"/>
    </xf>
    <xf numFmtId="0" fontId="7" fillId="0" borderId="31" xfId="4" applyFont="1" applyBorder="1" applyAlignment="1">
      <alignment horizontal="center" vertical="center"/>
    </xf>
    <xf numFmtId="0" fontId="7" fillId="0" borderId="27" xfId="4" applyFont="1" applyBorder="1" applyAlignment="1">
      <alignment horizontal="center" vertical="center"/>
    </xf>
    <xf numFmtId="0" fontId="7" fillId="0" borderId="67" xfId="4" applyFont="1" applyBorder="1" applyAlignment="1">
      <alignment horizontal="center" vertical="center"/>
    </xf>
    <xf numFmtId="0" fontId="7" fillId="0" borderId="30" xfId="4" applyFont="1" applyBorder="1" applyAlignment="1">
      <alignment horizontal="center" vertical="center"/>
    </xf>
    <xf numFmtId="0" fontId="7" fillId="0" borderId="4" xfId="4" applyFont="1" applyBorder="1" applyAlignment="1">
      <alignment horizontal="center" vertical="center"/>
    </xf>
    <xf numFmtId="0" fontId="7" fillId="0" borderId="6" xfId="4" applyFont="1" applyBorder="1" applyAlignment="1">
      <alignment horizontal="center" vertical="center"/>
    </xf>
    <xf numFmtId="0" fontId="12" fillId="0" borderId="0" xfId="0" applyFont="1" applyAlignment="1" applyProtection="1">
      <alignment horizontal="center" vertical="center"/>
    </xf>
    <xf numFmtId="0" fontId="7" fillId="0" borderId="66" xfId="4" applyFont="1" applyBorder="1" applyAlignment="1">
      <alignment horizontal="left" indent="1" shrinkToFit="1"/>
    </xf>
    <xf numFmtId="0" fontId="7" fillId="0" borderId="9" xfId="4" applyFont="1" applyBorder="1" applyAlignment="1">
      <alignment horizontal="left" indent="1" shrinkToFit="1"/>
    </xf>
    <xf numFmtId="0" fontId="7" fillId="0" borderId="3" xfId="4" applyFont="1" applyBorder="1" applyAlignment="1">
      <alignment horizontal="left" indent="1" shrinkToFit="1"/>
    </xf>
    <xf numFmtId="0" fontId="7" fillId="0" borderId="87" xfId="4" applyFont="1" applyBorder="1" applyAlignment="1" applyProtection="1">
      <alignment horizontal="distributed" vertical="center" indent="1" shrinkToFit="1"/>
    </xf>
    <xf numFmtId="0" fontId="7" fillId="0" borderId="23" xfId="4" applyFont="1" applyBorder="1" applyAlignment="1" applyProtection="1">
      <alignment horizontal="distributed" vertical="center" indent="1" shrinkToFit="1"/>
    </xf>
    <xf numFmtId="0" fontId="7" fillId="0" borderId="53" xfId="4" applyFont="1" applyBorder="1" applyAlignment="1" applyProtection="1">
      <alignment horizontal="distributed" vertical="center" indent="1" shrinkToFit="1"/>
    </xf>
    <xf numFmtId="0" fontId="7" fillId="0" borderId="11" xfId="4" applyFont="1" applyBorder="1" applyAlignment="1" applyProtection="1">
      <alignment horizontal="distributed" vertical="center" indent="1" shrinkToFit="1"/>
    </xf>
    <xf numFmtId="0" fontId="7" fillId="0" borderId="54" xfId="4" applyFont="1" applyBorder="1" applyAlignment="1" applyProtection="1">
      <alignment horizontal="distributed" vertical="center" indent="1" shrinkToFit="1"/>
    </xf>
    <xf numFmtId="0" fontId="7" fillId="0" borderId="20" xfId="4" applyFont="1" applyBorder="1" applyAlignment="1" applyProtection="1">
      <alignment horizontal="distributed" vertical="center" indent="1" shrinkToFit="1"/>
    </xf>
    <xf numFmtId="0" fontId="46" fillId="0" borderId="0" xfId="4" applyFont="1" applyAlignment="1" applyProtection="1">
      <alignment horizontal="left" vertical="center"/>
    </xf>
    <xf numFmtId="49" fontId="7" fillId="0" borderId="0" xfId="4" applyNumberFormat="1" applyFont="1" applyBorder="1" applyAlignment="1" applyProtection="1">
      <alignment horizontal="center" vertical="center"/>
    </xf>
    <xf numFmtId="0" fontId="7" fillId="0" borderId="30" xfId="4" applyFont="1" applyBorder="1" applyAlignment="1" applyProtection="1">
      <alignment horizontal="distributed" vertical="center" indent="1" shrinkToFit="1"/>
    </xf>
    <xf numFmtId="0" fontId="7" fillId="0" borderId="1" xfId="4" applyFont="1" applyBorder="1" applyAlignment="1" applyProtection="1">
      <alignment horizontal="distributed" vertical="center" indent="1" shrinkToFit="1"/>
    </xf>
    <xf numFmtId="0" fontId="7" fillId="0" borderId="4" xfId="4" applyFont="1" applyBorder="1" applyAlignment="1" applyProtection="1">
      <alignment horizontal="distributed" vertical="center" indent="1" shrinkToFit="1"/>
    </xf>
    <xf numFmtId="0" fontId="7" fillId="0" borderId="0" xfId="4" applyFont="1" applyBorder="1" applyAlignment="1" applyProtection="1">
      <alignment horizontal="distributed" vertical="center" indent="1" shrinkToFit="1"/>
    </xf>
    <xf numFmtId="0" fontId="7" fillId="0" borderId="28" xfId="4" applyFont="1" applyBorder="1" applyAlignment="1" applyProtection="1">
      <alignment horizontal="distributed" vertical="center" indent="1" shrinkToFit="1"/>
    </xf>
    <xf numFmtId="0" fontId="7" fillId="0" borderId="29" xfId="4" applyFont="1" applyBorder="1" applyAlignment="1" applyProtection="1">
      <alignment horizontal="distributed" vertical="center" indent="1" shrinkToFit="1"/>
    </xf>
    <xf numFmtId="0" fontId="7" fillId="0" borderId="53" xfId="4" applyFont="1" applyBorder="1" applyAlignment="1" applyProtection="1">
      <alignment horizontal="distributed" vertical="center" indent="1"/>
    </xf>
    <xf numFmtId="0" fontId="7" fillId="0" borderId="11" xfId="4" applyFont="1" applyBorder="1" applyAlignment="1" applyProtection="1">
      <alignment horizontal="distributed" vertical="center" indent="1"/>
    </xf>
    <xf numFmtId="38" fontId="7" fillId="0" borderId="32" xfId="4" applyNumberFormat="1" applyFont="1" applyBorder="1" applyAlignment="1" applyProtection="1">
      <alignment horizontal="center" vertical="center"/>
    </xf>
    <xf numFmtId="0" fontId="7" fillId="0" borderId="30" xfId="4" applyFont="1" applyBorder="1" applyAlignment="1" applyProtection="1">
      <alignment horizontal="distributed" vertical="center" indent="1"/>
    </xf>
    <xf numFmtId="0" fontId="7" fillId="0" borderId="1" xfId="4" applyFont="1" applyBorder="1" applyAlignment="1" applyProtection="1">
      <alignment horizontal="distributed" vertical="center" indent="1"/>
    </xf>
    <xf numFmtId="0" fontId="7" fillId="0" borderId="4" xfId="4" applyFont="1" applyBorder="1" applyAlignment="1" applyProtection="1">
      <alignment horizontal="distributed" vertical="center" indent="1"/>
    </xf>
    <xf numFmtId="0" fontId="7" fillId="0" borderId="0" xfId="4" applyFont="1" applyBorder="1" applyAlignment="1" applyProtection="1">
      <alignment horizontal="distributed" vertical="center" indent="1"/>
    </xf>
    <xf numFmtId="0" fontId="7" fillId="0" borderId="28" xfId="4" applyFont="1" applyBorder="1" applyAlignment="1" applyProtection="1">
      <alignment horizontal="distributed" vertical="center" indent="1"/>
    </xf>
    <xf numFmtId="0" fontId="7" fillId="0" borderId="29" xfId="4" applyFont="1" applyBorder="1" applyAlignment="1" applyProtection="1">
      <alignment horizontal="distributed" vertical="center" indent="1"/>
    </xf>
    <xf numFmtId="0" fontId="7" fillId="0" borderId="61" xfId="4" applyFont="1" applyBorder="1" applyAlignment="1" applyProtection="1">
      <alignment horizontal="left" vertical="center" indent="1"/>
    </xf>
    <xf numFmtId="0" fontId="7" fillId="0" borderId="1" xfId="4" applyFont="1" applyBorder="1" applyAlignment="1" applyProtection="1">
      <alignment horizontal="left" vertical="center" indent="1"/>
    </xf>
    <xf numFmtId="0" fontId="7" fillId="0" borderId="35" xfId="4" applyFont="1" applyBorder="1" applyAlignment="1" applyProtection="1">
      <alignment horizontal="left" vertical="center" indent="1"/>
    </xf>
    <xf numFmtId="0" fontId="7" fillId="0" borderId="78" xfId="4" applyFont="1" applyBorder="1" applyAlignment="1">
      <alignment horizontal="center" vertical="center"/>
    </xf>
    <xf numFmtId="0" fontId="7" fillId="0" borderId="79" xfId="4" applyFont="1" applyBorder="1" applyAlignment="1">
      <alignment horizontal="center" vertical="center"/>
    </xf>
    <xf numFmtId="0" fontId="7" fillId="0" borderId="33" xfId="4" applyFont="1" applyBorder="1" applyAlignment="1">
      <alignment horizontal="center" vertical="center"/>
    </xf>
    <xf numFmtId="0" fontId="7" fillId="0" borderId="10" xfId="4" applyFont="1" applyBorder="1" applyAlignment="1">
      <alignment horizontal="center" vertical="center"/>
    </xf>
    <xf numFmtId="49" fontId="7" fillId="0" borderId="94" xfId="0" applyNumberFormat="1" applyFont="1" applyBorder="1" applyAlignment="1" applyProtection="1">
      <alignment horizontal="left" vertical="center" indent="1"/>
      <protection locked="0"/>
    </xf>
    <xf numFmtId="49" fontId="7" fillId="0" borderId="95" xfId="0" applyNumberFormat="1" applyFont="1" applyBorder="1" applyAlignment="1" applyProtection="1">
      <alignment horizontal="left" vertical="center" indent="1"/>
      <protection locked="0"/>
    </xf>
    <xf numFmtId="0" fontId="7" fillId="0" borderId="32" xfId="0" applyNumberFormat="1" applyFont="1" applyBorder="1" applyAlignment="1" applyProtection="1">
      <alignment horizontal="right" vertical="center"/>
      <protection locked="0"/>
    </xf>
    <xf numFmtId="0" fontId="7" fillId="0" borderId="33" xfId="0" applyNumberFormat="1" applyFont="1" applyBorder="1" applyAlignment="1" applyProtection="1">
      <alignment horizontal="right" vertical="center"/>
      <protection locked="0"/>
    </xf>
    <xf numFmtId="49" fontId="7" fillId="0" borderId="61" xfId="0" applyNumberFormat="1" applyFont="1" applyBorder="1" applyAlignment="1" applyProtection="1">
      <alignment horizontal="left" vertical="center" indent="1"/>
      <protection locked="0"/>
    </xf>
    <xf numFmtId="49" fontId="7" fillId="0" borderId="1" xfId="0" applyNumberFormat="1" applyFont="1" applyBorder="1" applyAlignment="1" applyProtection="1">
      <alignment horizontal="left" vertical="center" indent="1"/>
      <protection locked="0"/>
    </xf>
    <xf numFmtId="49" fontId="7" fillId="0" borderId="93" xfId="0" applyNumberFormat="1" applyFont="1" applyBorder="1" applyAlignment="1" applyProtection="1">
      <alignment horizontal="left" vertical="center" indent="1"/>
      <protection locked="0"/>
    </xf>
    <xf numFmtId="0" fontId="7" fillId="0" borderId="0" xfId="0" applyFont="1" applyBorder="1" applyAlignment="1" applyProtection="1">
      <alignment horizontal="center" vertical="center"/>
    </xf>
    <xf numFmtId="0" fontId="7" fillId="0" borderId="96" xfId="0" applyFont="1" applyFill="1" applyBorder="1" applyAlignment="1" applyProtection="1">
      <alignment horizontal="center" vertical="center"/>
    </xf>
    <xf numFmtId="0" fontId="7" fillId="0" borderId="97" xfId="0" applyFont="1" applyBorder="1" applyProtection="1">
      <alignment vertical="center"/>
    </xf>
    <xf numFmtId="0" fontId="7" fillId="0" borderId="98" xfId="0" applyFont="1" applyBorder="1" applyProtection="1">
      <alignment vertical="center"/>
    </xf>
    <xf numFmtId="0" fontId="7" fillId="0" borderId="97" xfId="0" applyFont="1" applyFill="1" applyBorder="1" applyAlignment="1" applyProtection="1">
      <alignment horizontal="center" vertical="center"/>
    </xf>
    <xf numFmtId="0" fontId="7" fillId="0" borderId="98" xfId="0" applyFont="1" applyFill="1" applyBorder="1" applyAlignment="1" applyProtection="1">
      <alignment horizontal="center" vertical="center"/>
    </xf>
    <xf numFmtId="0" fontId="7" fillId="0" borderId="99" xfId="0" applyFont="1" applyFill="1" applyBorder="1" applyAlignment="1" applyProtection="1">
      <alignment horizontal="center" vertical="center"/>
    </xf>
    <xf numFmtId="0" fontId="7" fillId="0" borderId="33" xfId="0" applyFont="1" applyFill="1" applyBorder="1" applyAlignment="1" applyProtection="1">
      <alignment horizontal="center" vertical="center"/>
    </xf>
    <xf numFmtId="0" fontId="7" fillId="0" borderId="92" xfId="0" applyFont="1" applyFill="1" applyBorder="1" applyAlignment="1" applyProtection="1">
      <alignment horizontal="center" vertical="center"/>
    </xf>
    <xf numFmtId="0" fontId="7" fillId="0" borderId="99" xfId="0" applyFont="1" applyBorder="1" applyAlignment="1" applyProtection="1">
      <alignment horizontal="right" vertical="center"/>
      <protection locked="0"/>
    </xf>
    <xf numFmtId="0" fontId="7" fillId="0" borderId="33" xfId="0" applyFont="1" applyBorder="1" applyAlignment="1" applyProtection="1">
      <alignment horizontal="right" vertical="center"/>
      <protection locked="0"/>
    </xf>
    <xf numFmtId="0" fontId="7" fillId="0" borderId="33" xfId="0" applyFont="1" applyBorder="1" applyAlignment="1" applyProtection="1">
      <alignment horizontal="center" vertical="center"/>
    </xf>
    <xf numFmtId="0" fontId="7" fillId="0" borderId="92" xfId="0" applyFont="1" applyBorder="1" applyAlignment="1" applyProtection="1">
      <alignment horizontal="center" vertical="center"/>
    </xf>
    <xf numFmtId="0" fontId="7" fillId="0" borderId="96" xfId="0" applyFont="1" applyFill="1" applyBorder="1" applyAlignment="1" applyProtection="1">
      <alignment horizontal="center" vertical="center"/>
      <protection locked="0"/>
    </xf>
    <xf numFmtId="0" fontId="7" fillId="0" borderId="97" xfId="0" applyFont="1" applyFill="1" applyBorder="1" applyAlignment="1" applyProtection="1">
      <alignment horizontal="center" vertical="center"/>
      <protection locked="0"/>
    </xf>
    <xf numFmtId="0" fontId="7" fillId="0" borderId="98" xfId="0" applyFont="1" applyFill="1" applyBorder="1" applyAlignment="1" applyProtection="1">
      <alignment horizontal="center" vertical="center"/>
      <protection locked="0"/>
    </xf>
    <xf numFmtId="0" fontId="0" fillId="0" borderId="32" xfId="0" applyFont="1" applyFill="1" applyBorder="1" applyAlignment="1" applyProtection="1">
      <alignment horizontal="distributed" vertical="center"/>
    </xf>
    <xf numFmtId="0" fontId="5" fillId="0" borderId="33" xfId="0" applyFont="1" applyFill="1" applyBorder="1" applyAlignment="1" applyProtection="1">
      <alignment horizontal="distributed" vertical="center"/>
    </xf>
    <xf numFmtId="0" fontId="5" fillId="0" borderId="10" xfId="0" applyFont="1" applyFill="1" applyBorder="1" applyAlignment="1" applyProtection="1">
      <alignment horizontal="distributed" vertical="center"/>
    </xf>
    <xf numFmtId="0" fontId="5" fillId="0" borderId="32" xfId="4" applyBorder="1" applyAlignment="1" applyProtection="1">
      <alignment horizontal="left" vertical="center" indent="1" shrinkToFit="1"/>
    </xf>
    <xf numFmtId="0" fontId="5" fillId="0" borderId="33" xfId="4" applyBorder="1" applyAlignment="1" applyProtection="1">
      <alignment horizontal="left" vertical="center" indent="1" shrinkToFit="1"/>
    </xf>
    <xf numFmtId="0" fontId="5" fillId="0" borderId="10" xfId="4" applyBorder="1" applyAlignment="1" applyProtection="1">
      <alignment horizontal="left" vertical="center" indent="1" shrinkToFit="1"/>
    </xf>
    <xf numFmtId="0" fontId="5" fillId="0" borderId="32" xfId="4" applyNumberFormat="1" applyFont="1" applyBorder="1" applyAlignment="1" applyProtection="1">
      <alignment horizontal="left" vertical="center" indent="1" shrinkToFit="1"/>
    </xf>
    <xf numFmtId="0" fontId="5" fillId="0" borderId="33" xfId="4" applyNumberFormat="1" applyFont="1" applyBorder="1" applyAlignment="1" applyProtection="1">
      <alignment horizontal="left" vertical="center" indent="1" shrinkToFit="1"/>
    </xf>
    <xf numFmtId="0" fontId="5" fillId="0" borderId="10" xfId="4" applyNumberFormat="1" applyFont="1" applyBorder="1" applyAlignment="1" applyProtection="1">
      <alignment horizontal="left" vertical="center" indent="1" shrinkToFit="1"/>
    </xf>
    <xf numFmtId="0" fontId="20" fillId="0" borderId="29" xfId="4" applyFont="1" applyBorder="1" applyAlignment="1" applyProtection="1">
      <alignment horizontal="center"/>
    </xf>
    <xf numFmtId="49" fontId="20" fillId="0" borderId="29" xfId="4" applyNumberFormat="1" applyFont="1" applyBorder="1" applyAlignment="1" applyProtection="1">
      <alignment horizontal="center"/>
    </xf>
    <xf numFmtId="0" fontId="5" fillId="0" borderId="32" xfId="0" applyFont="1" applyFill="1" applyBorder="1" applyAlignment="1" applyProtection="1">
      <alignment horizontal="distributed" vertical="center"/>
    </xf>
    <xf numFmtId="0" fontId="5" fillId="0" borderId="0" xfId="0" applyFont="1" applyBorder="1" applyAlignment="1" applyProtection="1">
      <alignment horizontal="distributed" vertical="center" indent="1"/>
    </xf>
    <xf numFmtId="0" fontId="7" fillId="0" borderId="32" xfId="18" applyFont="1" applyBorder="1" applyAlignment="1">
      <alignment horizontal="center" vertical="top" wrapText="1"/>
    </xf>
    <xf numFmtId="0" fontId="7" fillId="0" borderId="33" xfId="18" applyFont="1" applyBorder="1" applyAlignment="1">
      <alignment horizontal="center" vertical="top" wrapText="1"/>
    </xf>
    <xf numFmtId="0" fontId="7" fillId="0" borderId="10" xfId="18" applyFont="1" applyBorder="1" applyAlignment="1">
      <alignment horizontal="center" vertical="top" wrapText="1"/>
    </xf>
    <xf numFmtId="0" fontId="7" fillId="0" borderId="32" xfId="18" applyFont="1" applyBorder="1" applyAlignment="1">
      <alignment horizontal="center" vertical="center"/>
    </xf>
    <xf numFmtId="0" fontId="7" fillId="0" borderId="33" xfId="18" applyFont="1" applyBorder="1" applyAlignment="1">
      <alignment horizontal="center" vertical="center"/>
    </xf>
    <xf numFmtId="0" fontId="7" fillId="0" borderId="10" xfId="18" applyFont="1" applyBorder="1" applyAlignment="1">
      <alignment horizontal="center" vertical="center"/>
    </xf>
    <xf numFmtId="0" fontId="7" fillId="0" borderId="32" xfId="18" applyFont="1" applyBorder="1" applyAlignment="1">
      <alignment horizontal="center"/>
    </xf>
    <xf numFmtId="0" fontId="7" fillId="0" borderId="33" xfId="18" applyFont="1" applyBorder="1" applyAlignment="1">
      <alignment horizontal="center"/>
    </xf>
    <xf numFmtId="0" fontId="7" fillId="0" borderId="10" xfId="18" applyFont="1" applyBorder="1" applyAlignment="1">
      <alignment horizontal="center"/>
    </xf>
    <xf numFmtId="0" fontId="7" fillId="0" borderId="41" xfId="18" applyFont="1" applyBorder="1" applyAlignment="1">
      <alignment horizontal="center"/>
    </xf>
    <xf numFmtId="0" fontId="7" fillId="0" borderId="11" xfId="18" applyFont="1" applyBorder="1" applyAlignment="1">
      <alignment horizontal="center"/>
    </xf>
    <xf numFmtId="0" fontId="7" fillId="0" borderId="11" xfId="18" applyFont="1" applyBorder="1" applyAlignment="1">
      <alignment horizontal="center" vertical="center"/>
    </xf>
    <xf numFmtId="0" fontId="7" fillId="0" borderId="32" xfId="18" applyFont="1" applyBorder="1" applyAlignment="1">
      <alignment horizontal="center" vertical="center" wrapText="1"/>
    </xf>
    <xf numFmtId="0" fontId="7" fillId="0" borderId="33" xfId="18" applyFont="1" applyBorder="1" applyAlignment="1">
      <alignment horizontal="center" vertical="center" wrapText="1"/>
    </xf>
    <xf numFmtId="0" fontId="7" fillId="0" borderId="10" xfId="18" applyFont="1" applyBorder="1" applyAlignment="1">
      <alignment horizontal="center" vertical="center" wrapText="1"/>
    </xf>
    <xf numFmtId="0" fontId="7" fillId="0" borderId="61" xfId="18" applyFont="1" applyBorder="1" applyAlignment="1">
      <alignment horizontal="center" vertical="top" wrapText="1"/>
    </xf>
    <xf numFmtId="0" fontId="7" fillId="0" borderId="1" xfId="18" applyFont="1" applyBorder="1" applyAlignment="1">
      <alignment horizontal="center" vertical="top" wrapText="1"/>
    </xf>
    <xf numFmtId="0" fontId="7" fillId="0" borderId="31" xfId="18" applyFont="1" applyBorder="1" applyAlignment="1">
      <alignment horizontal="center" vertical="top" wrapText="1"/>
    </xf>
    <xf numFmtId="0" fontId="7" fillId="0" borderId="73" xfId="18" applyFont="1" applyBorder="1" applyAlignment="1">
      <alignment horizontal="center" vertical="center"/>
    </xf>
    <xf numFmtId="0" fontId="7" fillId="0" borderId="23" xfId="18" applyFont="1" applyBorder="1" applyAlignment="1">
      <alignment horizontal="center" vertical="center"/>
    </xf>
    <xf numFmtId="0" fontId="7" fillId="0" borderId="92" xfId="18" applyFont="1" applyBorder="1" applyAlignment="1">
      <alignment horizontal="center" vertical="center"/>
    </xf>
    <xf numFmtId="0" fontId="7" fillId="0" borderId="50" xfId="18" applyFont="1" applyBorder="1" applyAlignment="1">
      <alignment horizontal="center" vertical="center"/>
    </xf>
    <xf numFmtId="0" fontId="7" fillId="0" borderId="1" xfId="18" applyFont="1" applyBorder="1" applyAlignment="1">
      <alignment horizontal="center" vertical="center"/>
    </xf>
    <xf numFmtId="0" fontId="7" fillId="0" borderId="31" xfId="18" applyFont="1" applyBorder="1" applyAlignment="1">
      <alignment horizontal="center" vertical="center"/>
    </xf>
    <xf numFmtId="0" fontId="7" fillId="0" borderId="61" xfId="18" applyFont="1" applyBorder="1" applyAlignment="1">
      <alignment horizontal="center" vertical="center"/>
    </xf>
    <xf numFmtId="0" fontId="7" fillId="0" borderId="63" xfId="18" applyFont="1" applyBorder="1" applyAlignment="1">
      <alignment horizontal="center" vertical="center"/>
    </xf>
    <xf numFmtId="0" fontId="7" fillId="0" borderId="22" xfId="18" applyFont="1" applyBorder="1" applyAlignment="1">
      <alignment horizontal="center" vertical="center"/>
    </xf>
    <xf numFmtId="0" fontId="7" fillId="0" borderId="99" xfId="18" applyFont="1" applyBorder="1" applyAlignment="1">
      <alignment horizontal="center" vertical="center" wrapText="1"/>
    </xf>
    <xf numFmtId="0" fontId="11" fillId="0" borderId="0" xfId="18" applyFont="1" applyAlignment="1">
      <alignment horizontal="center" vertical="center"/>
    </xf>
    <xf numFmtId="0" fontId="7" fillId="0" borderId="32" xfId="18" applyFont="1" applyBorder="1" applyAlignment="1">
      <alignment horizontal="left" vertical="center"/>
    </xf>
    <xf numFmtId="0" fontId="7" fillId="0" borderId="10" xfId="18" applyFont="1" applyBorder="1" applyAlignment="1">
      <alignment horizontal="left" vertical="center"/>
    </xf>
    <xf numFmtId="0" fontId="7" fillId="0" borderId="33" xfId="18" applyFont="1" applyBorder="1" applyAlignment="1">
      <alignment horizontal="left" vertical="center"/>
    </xf>
    <xf numFmtId="0" fontId="20" fillId="0" borderId="32" xfId="18" applyFont="1" applyBorder="1" applyAlignment="1">
      <alignment horizontal="left" vertical="center" shrinkToFit="1"/>
    </xf>
    <xf numFmtId="0" fontId="20" fillId="0" borderId="33" xfId="18" applyFont="1" applyBorder="1" applyAlignment="1">
      <alignment horizontal="left" vertical="center" shrinkToFit="1"/>
    </xf>
    <xf numFmtId="0" fontId="20" fillId="0" borderId="10" xfId="18" applyFont="1" applyBorder="1" applyAlignment="1">
      <alignment horizontal="left" vertical="center" shrinkToFit="1"/>
    </xf>
    <xf numFmtId="0" fontId="11" fillId="0" borderId="0" xfId="5" applyFont="1" applyAlignment="1" applyProtection="1">
      <alignment horizontal="center" vertical="center"/>
    </xf>
    <xf numFmtId="0" fontId="8" fillId="0" borderId="0" xfId="5" applyFont="1" applyAlignment="1" applyProtection="1">
      <alignment horizontal="left" vertical="center"/>
    </xf>
    <xf numFmtId="0" fontId="7" fillId="0" borderId="0" xfId="4" applyFont="1" applyBorder="1" applyAlignment="1">
      <alignment horizontal="center" vertical="center"/>
    </xf>
    <xf numFmtId="0" fontId="7" fillId="0" borderId="0" xfId="4" applyFont="1" applyBorder="1" applyAlignment="1" applyProtection="1">
      <alignment horizontal="left" vertical="center" shrinkToFit="1"/>
    </xf>
    <xf numFmtId="0" fontId="7" fillId="0" borderId="84" xfId="4" applyFont="1" applyBorder="1" applyAlignment="1">
      <alignment horizontal="center" vertical="center"/>
    </xf>
    <xf numFmtId="0" fontId="7" fillId="0" borderId="71" xfId="4" applyFont="1" applyBorder="1" applyAlignment="1">
      <alignment horizontal="center" vertical="center"/>
    </xf>
    <xf numFmtId="0" fontId="7" fillId="0" borderId="20" xfId="4" applyFont="1" applyBorder="1" applyAlignment="1">
      <alignment horizontal="center" vertical="center"/>
    </xf>
    <xf numFmtId="0" fontId="7" fillId="0" borderId="21" xfId="4" applyFont="1" applyBorder="1" applyAlignment="1">
      <alignment horizontal="center" vertical="center"/>
    </xf>
    <xf numFmtId="0" fontId="7" fillId="0" borderId="66" xfId="5" applyFont="1" applyBorder="1" applyAlignment="1" applyProtection="1">
      <alignment horizontal="center" vertical="center"/>
      <protection locked="0"/>
    </xf>
    <xf numFmtId="0" fontId="7" fillId="0" borderId="65" xfId="5" applyFont="1" applyBorder="1" applyAlignment="1" applyProtection="1">
      <alignment horizontal="center" vertical="center"/>
      <protection locked="0"/>
    </xf>
    <xf numFmtId="0" fontId="7" fillId="0" borderId="63" xfId="5" applyFont="1" applyBorder="1" applyAlignment="1" applyProtection="1">
      <alignment horizontal="center" vertical="center"/>
      <protection locked="0"/>
    </xf>
    <xf numFmtId="0" fontId="7" fillId="0" borderId="22" xfId="5" applyFont="1" applyBorder="1" applyAlignment="1" applyProtection="1">
      <alignment horizontal="center" vertical="center"/>
      <protection locked="0"/>
    </xf>
    <xf numFmtId="0" fontId="7" fillId="0" borderId="2" xfId="5" applyFont="1" applyBorder="1" applyAlignment="1" applyProtection="1">
      <alignment horizontal="center" vertical="center"/>
    </xf>
    <xf numFmtId="0" fontId="7" fillId="0" borderId="9" xfId="5" applyFont="1" applyBorder="1" applyAlignment="1" applyProtection="1">
      <alignment horizontal="center" vertical="center"/>
    </xf>
    <xf numFmtId="0" fontId="7" fillId="0" borderId="65" xfId="5" applyFont="1" applyBorder="1" applyAlignment="1" applyProtection="1">
      <alignment horizontal="center" vertical="center"/>
    </xf>
    <xf numFmtId="0" fontId="7" fillId="0" borderId="28" xfId="5" applyFont="1" applyBorder="1" applyAlignment="1" applyProtection="1">
      <alignment horizontal="center" vertical="center"/>
    </xf>
    <xf numFmtId="0" fontId="7" fillId="0" borderId="29" xfId="5" applyFont="1" applyBorder="1" applyAlignment="1" applyProtection="1">
      <alignment horizontal="center" vertical="center"/>
    </xf>
    <xf numFmtId="0" fontId="7" fillId="0" borderId="22" xfId="5" applyFont="1" applyBorder="1" applyAlignment="1" applyProtection="1">
      <alignment horizontal="center" vertical="center"/>
    </xf>
    <xf numFmtId="0" fontId="7" fillId="0" borderId="66" xfId="5" applyFont="1" applyBorder="1" applyAlignment="1" applyProtection="1">
      <alignment horizontal="left" wrapText="1" indent="1"/>
    </xf>
    <xf numFmtId="0" fontId="7" fillId="0" borderId="9" xfId="5" applyFont="1" applyBorder="1" applyAlignment="1" applyProtection="1">
      <alignment horizontal="left" wrapText="1" indent="1"/>
    </xf>
    <xf numFmtId="0" fontId="7" fillId="0" borderId="3" xfId="5" applyFont="1" applyBorder="1" applyAlignment="1" applyProtection="1">
      <alignment horizontal="left" wrapText="1" indent="1"/>
    </xf>
    <xf numFmtId="0" fontId="7" fillId="0" borderId="63" xfId="5" applyFont="1" applyBorder="1" applyAlignment="1" applyProtection="1">
      <alignment horizontal="left" vertical="top" wrapText="1" indent="1"/>
    </xf>
    <xf numFmtId="0" fontId="7" fillId="0" borderId="29" xfId="5" applyFont="1" applyBorder="1" applyAlignment="1" applyProtection="1">
      <alignment horizontal="left" vertical="top" wrapText="1" indent="1"/>
    </xf>
    <xf numFmtId="0" fontId="7" fillId="0" borderId="64" xfId="5" applyFont="1" applyBorder="1" applyAlignment="1" applyProtection="1">
      <alignment horizontal="left" vertical="top" wrapText="1" indent="1"/>
    </xf>
    <xf numFmtId="0" fontId="7" fillId="0" borderId="79" xfId="5" applyFont="1" applyBorder="1" applyAlignment="1" applyProtection="1">
      <alignment horizontal="center" vertical="center"/>
    </xf>
    <xf numFmtId="0" fontId="7" fillId="0" borderId="33" xfId="5" applyFont="1" applyBorder="1" applyAlignment="1" applyProtection="1">
      <alignment horizontal="center" vertical="center"/>
    </xf>
    <xf numFmtId="0" fontId="7" fillId="0" borderId="10" xfId="5" applyFont="1" applyBorder="1" applyAlignment="1" applyProtection="1">
      <alignment horizontal="center" vertical="center"/>
    </xf>
    <xf numFmtId="0" fontId="7" fillId="0" borderId="32" xfId="5" applyFont="1" applyFill="1" applyBorder="1" applyAlignment="1" applyProtection="1">
      <alignment horizontal="left" vertical="center" indent="1" shrinkToFit="1"/>
    </xf>
    <xf numFmtId="0" fontId="7" fillId="0" borderId="33" xfId="5" applyFont="1" applyFill="1" applyBorder="1" applyAlignment="1" applyProtection="1">
      <alignment horizontal="left" vertical="center" indent="1" shrinkToFit="1"/>
    </xf>
    <xf numFmtId="0" fontId="7" fillId="0" borderId="34" xfId="5" applyFont="1" applyFill="1" applyBorder="1" applyAlignment="1" applyProtection="1">
      <alignment horizontal="left" vertical="center" indent="1" shrinkToFit="1"/>
    </xf>
    <xf numFmtId="0" fontId="7" fillId="0" borderId="61" xfId="5" applyFont="1" applyBorder="1" applyAlignment="1" applyProtection="1">
      <alignment horizontal="center" vertical="center"/>
    </xf>
    <xf numFmtId="0" fontId="7" fillId="0" borderId="1" xfId="5" applyFont="1" applyBorder="1" applyAlignment="1" applyProtection="1">
      <alignment horizontal="center" vertical="center"/>
    </xf>
    <xf numFmtId="0" fontId="7" fillId="0" borderId="31" xfId="5" applyFont="1" applyBorder="1" applyAlignment="1" applyProtection="1">
      <alignment horizontal="center" vertical="center"/>
    </xf>
    <xf numFmtId="0" fontId="7" fillId="0" borderId="43" xfId="5" applyFont="1" applyBorder="1" applyAlignment="1" applyProtection="1">
      <alignment horizontal="center" vertical="center"/>
    </xf>
    <xf numFmtId="0" fontId="7" fillId="0" borderId="0" xfId="5" applyFont="1" applyBorder="1" applyAlignment="1" applyProtection="1">
      <alignment horizontal="center" vertical="center"/>
    </xf>
    <xf numFmtId="0" fontId="7" fillId="0" borderId="27" xfId="5" applyFont="1" applyBorder="1" applyAlignment="1" applyProtection="1">
      <alignment horizontal="center" vertical="center"/>
    </xf>
    <xf numFmtId="0" fontId="7" fillId="0" borderId="72" xfId="5" applyFont="1" applyBorder="1" applyAlignment="1" applyProtection="1">
      <alignment horizontal="center" vertical="center"/>
    </xf>
    <xf numFmtId="0" fontId="7" fillId="0" borderId="7" xfId="5" applyFont="1" applyBorder="1" applyAlignment="1" applyProtection="1">
      <alignment horizontal="center" vertical="center"/>
    </xf>
    <xf numFmtId="0" fontId="7" fillId="0" borderId="67" xfId="5" applyFont="1" applyBorder="1" applyAlignment="1" applyProtection="1">
      <alignment horizontal="center" vertical="center"/>
    </xf>
    <xf numFmtId="38" fontId="7" fillId="0" borderId="0" xfId="5" applyNumberFormat="1" applyFont="1" applyBorder="1" applyAlignment="1" applyProtection="1">
      <alignment horizontal="right" vertical="center"/>
    </xf>
    <xf numFmtId="0" fontId="7" fillId="0" borderId="115" xfId="5" applyFont="1" applyBorder="1" applyAlignment="1" applyProtection="1">
      <alignment horizontal="center" vertical="center"/>
    </xf>
    <xf numFmtId="0" fontId="7" fillId="0" borderId="68" xfId="5" applyFont="1" applyBorder="1" applyAlignment="1" applyProtection="1">
      <alignment horizontal="center" vertical="center"/>
    </xf>
    <xf numFmtId="0" fontId="7" fillId="0" borderId="78" xfId="5" applyFont="1" applyBorder="1" applyAlignment="1" applyProtection="1">
      <alignment horizontal="center" vertical="center"/>
    </xf>
    <xf numFmtId="0" fontId="7" fillId="0" borderId="17" xfId="5" applyFont="1" applyBorder="1" applyAlignment="1" applyProtection="1">
      <alignment horizontal="center" vertical="center"/>
    </xf>
    <xf numFmtId="0" fontId="7" fillId="0" borderId="32" xfId="5" applyFont="1" applyBorder="1" applyAlignment="1" applyProtection="1">
      <alignment horizontal="center" vertical="center"/>
    </xf>
    <xf numFmtId="0" fontId="7" fillId="0" borderId="33" xfId="0" applyFont="1" applyBorder="1">
      <alignment vertical="center"/>
    </xf>
    <xf numFmtId="0" fontId="7" fillId="0" borderId="10" xfId="0" applyFont="1" applyBorder="1">
      <alignment vertical="center"/>
    </xf>
    <xf numFmtId="0" fontId="7" fillId="0" borderId="30" xfId="5" applyFont="1" applyBorder="1" applyAlignment="1" applyProtection="1">
      <alignment horizontal="center" vertical="center"/>
    </xf>
    <xf numFmtId="0" fontId="7" fillId="0" borderId="6" xfId="5" applyFont="1" applyBorder="1" applyAlignment="1" applyProtection="1">
      <alignment horizontal="center" vertical="center"/>
    </xf>
    <xf numFmtId="0" fontId="7" fillId="0" borderId="32" xfId="5" applyFont="1" applyBorder="1" applyAlignment="1" applyProtection="1">
      <alignment horizontal="center" vertical="center" wrapText="1"/>
    </xf>
    <xf numFmtId="0" fontId="7" fillId="0" borderId="33" xfId="5" applyFont="1" applyBorder="1" applyAlignment="1" applyProtection="1">
      <alignment horizontal="center" vertical="center" wrapText="1"/>
    </xf>
    <xf numFmtId="0" fontId="7" fillId="0" borderId="10" xfId="5" applyFont="1" applyBorder="1" applyAlignment="1" applyProtection="1">
      <alignment horizontal="center" vertical="center" wrapText="1"/>
    </xf>
    <xf numFmtId="38" fontId="7" fillId="0" borderId="7" xfId="5" applyNumberFormat="1" applyFont="1" applyBorder="1" applyAlignment="1" applyProtection="1">
      <alignment horizontal="right" vertical="center"/>
    </xf>
    <xf numFmtId="0" fontId="7" fillId="0" borderId="7" xfId="5" applyFont="1" applyBorder="1" applyAlignment="1" applyProtection="1">
      <alignment horizontal="right" vertical="center"/>
    </xf>
    <xf numFmtId="0" fontId="7" fillId="0" borderId="7" xfId="5" applyFont="1" applyBorder="1" applyAlignment="1" applyProtection="1">
      <alignment horizontal="left" vertical="center"/>
    </xf>
    <xf numFmtId="0" fontId="7" fillId="0" borderId="4" xfId="5" applyFont="1" applyBorder="1" applyAlignment="1" applyProtection="1">
      <alignment horizontal="center" vertical="center"/>
    </xf>
    <xf numFmtId="0" fontId="20" fillId="0" borderId="60" xfId="4" applyFont="1" applyBorder="1" applyAlignment="1" applyProtection="1">
      <alignment horizontal="center" vertical="center"/>
    </xf>
    <xf numFmtId="0" fontId="20" fillId="0" borderId="18" xfId="4" applyFont="1" applyBorder="1" applyAlignment="1" applyProtection="1">
      <alignment horizontal="center" vertical="center"/>
    </xf>
    <xf numFmtId="0" fontId="20" fillId="0" borderId="18" xfId="4" applyFont="1" applyBorder="1" applyAlignment="1" applyProtection="1">
      <alignment horizontal="center" vertical="center" shrinkToFit="1"/>
    </xf>
    <xf numFmtId="0" fontId="20" fillId="0" borderId="19" xfId="4" applyFont="1" applyBorder="1" applyAlignment="1" applyProtection="1">
      <alignment horizontal="center" vertical="center" shrinkToFit="1"/>
    </xf>
    <xf numFmtId="177" fontId="7" fillId="0" borderId="72" xfId="5" applyNumberFormat="1" applyFont="1" applyBorder="1" applyAlignment="1" applyProtection="1">
      <alignment horizontal="center" vertical="top"/>
    </xf>
    <xf numFmtId="177" fontId="7" fillId="0" borderId="7" xfId="5" applyNumberFormat="1" applyFont="1" applyBorder="1" applyAlignment="1" applyProtection="1">
      <alignment horizontal="center" vertical="top"/>
    </xf>
    <xf numFmtId="177" fontId="7" fillId="0" borderId="67" xfId="5" applyNumberFormat="1" applyFont="1" applyBorder="1" applyAlignment="1" applyProtection="1">
      <alignment horizontal="center" vertical="top"/>
    </xf>
    <xf numFmtId="177" fontId="7" fillId="0" borderId="61" xfId="5" applyNumberFormat="1" applyFont="1" applyBorder="1" applyAlignment="1" applyProtection="1">
      <alignment vertical="center" shrinkToFit="1"/>
      <protection locked="0"/>
    </xf>
    <xf numFmtId="177" fontId="7" fillId="0" borderId="1" xfId="5" applyNumberFormat="1" applyFont="1" applyBorder="1" applyAlignment="1" applyProtection="1">
      <alignment vertical="center" shrinkToFit="1"/>
      <protection locked="0"/>
    </xf>
    <xf numFmtId="177" fontId="7" fillId="0" borderId="35" xfId="5" applyNumberFormat="1" applyFont="1" applyBorder="1" applyAlignment="1" applyProtection="1">
      <alignment vertical="center" shrinkToFit="1"/>
      <protection locked="0"/>
    </xf>
    <xf numFmtId="177" fontId="7" fillId="0" borderId="43" xfId="5" applyNumberFormat="1" applyFont="1" applyBorder="1" applyAlignment="1" applyProtection="1">
      <alignment vertical="center" shrinkToFit="1"/>
      <protection locked="0"/>
    </xf>
    <xf numFmtId="177" fontId="7" fillId="0" borderId="0" xfId="5" applyNumberFormat="1" applyFont="1" applyBorder="1" applyAlignment="1" applyProtection="1">
      <alignment vertical="center" shrinkToFit="1"/>
      <protection locked="0"/>
    </xf>
    <xf numFmtId="177" fontId="7" fillId="0" borderId="5" xfId="5" applyNumberFormat="1" applyFont="1" applyBorder="1" applyAlignment="1" applyProtection="1">
      <alignment vertical="center" shrinkToFit="1"/>
      <protection locked="0"/>
    </xf>
    <xf numFmtId="0" fontId="7" fillId="0" borderId="61" xfId="5" applyNumberFormat="1" applyFont="1" applyBorder="1" applyAlignment="1" applyProtection="1">
      <alignment horizontal="left" vertical="center" shrinkToFit="1"/>
      <protection locked="0"/>
    </xf>
    <xf numFmtId="0" fontId="7" fillId="0" borderId="1" xfId="5" applyNumberFormat="1" applyFont="1" applyBorder="1" applyAlignment="1" applyProtection="1">
      <alignment horizontal="left" vertical="center" shrinkToFit="1"/>
      <protection locked="0"/>
    </xf>
    <xf numFmtId="0" fontId="7" fillId="0" borderId="31" xfId="5" applyNumberFormat="1" applyFont="1" applyBorder="1" applyAlignment="1" applyProtection="1">
      <alignment horizontal="left" vertical="center" shrinkToFit="1"/>
      <protection locked="0"/>
    </xf>
    <xf numFmtId="177" fontId="7" fillId="0" borderId="43" xfId="5" applyNumberFormat="1" applyFont="1" applyBorder="1" applyAlignment="1" applyProtection="1">
      <alignment horizontal="center" vertical="center"/>
    </xf>
    <xf numFmtId="177" fontId="7" fillId="0" borderId="0" xfId="5" applyNumberFormat="1" applyFont="1" applyBorder="1" applyAlignment="1" applyProtection="1">
      <alignment horizontal="center" vertical="center"/>
    </xf>
    <xf numFmtId="177" fontId="7" fillId="0" borderId="27" xfId="5" applyNumberFormat="1" applyFont="1" applyBorder="1" applyAlignment="1" applyProtection="1">
      <alignment horizontal="center" vertical="center"/>
    </xf>
    <xf numFmtId="177" fontId="7" fillId="0" borderId="63" xfId="5" applyNumberFormat="1" applyFont="1" applyBorder="1" applyAlignment="1" applyProtection="1">
      <alignment horizontal="right" vertical="center"/>
    </xf>
    <xf numFmtId="177" fontId="7" fillId="0" borderId="29" xfId="5" applyNumberFormat="1" applyFont="1" applyBorder="1" applyAlignment="1" applyProtection="1">
      <alignment horizontal="right" vertical="center"/>
    </xf>
    <xf numFmtId="177" fontId="7" fillId="0" borderId="22" xfId="5" applyNumberFormat="1" applyFont="1" applyBorder="1" applyAlignment="1" applyProtection="1">
      <alignment horizontal="right" vertical="center"/>
    </xf>
    <xf numFmtId="0" fontId="7" fillId="0" borderId="43" xfId="5" applyNumberFormat="1" applyFont="1" applyBorder="1" applyAlignment="1" applyProtection="1">
      <alignment horizontal="left" vertical="center" shrinkToFit="1"/>
      <protection locked="0"/>
    </xf>
    <xf numFmtId="0" fontId="7" fillId="0" borderId="0" xfId="5" applyNumberFormat="1" applyFont="1" applyBorder="1" applyAlignment="1" applyProtection="1">
      <alignment horizontal="left" vertical="center" shrinkToFit="1"/>
      <protection locked="0"/>
    </xf>
    <xf numFmtId="0" fontId="7" fillId="0" borderId="27" xfId="5" applyNumberFormat="1" applyFont="1" applyBorder="1" applyAlignment="1" applyProtection="1">
      <alignment horizontal="left" vertical="center" shrinkToFit="1"/>
      <protection locked="0"/>
    </xf>
    <xf numFmtId="0" fontId="7" fillId="0" borderId="43" xfId="5" applyNumberFormat="1" applyFont="1" applyBorder="1" applyAlignment="1" applyProtection="1">
      <alignment horizontal="center" vertical="center" wrapText="1" shrinkToFit="1"/>
      <protection locked="0"/>
    </xf>
    <xf numFmtId="0" fontId="7" fillId="0" borderId="0" xfId="5" applyNumberFormat="1" applyFont="1" applyBorder="1" applyAlignment="1" applyProtection="1">
      <alignment horizontal="center" vertical="center" wrapText="1" shrinkToFit="1"/>
      <protection locked="0"/>
    </xf>
    <xf numFmtId="0" fontId="7" fillId="0" borderId="27" xfId="5" applyNumberFormat="1" applyFont="1" applyBorder="1" applyAlignment="1" applyProtection="1">
      <alignment horizontal="center" vertical="center" wrapText="1" shrinkToFit="1"/>
      <protection locked="0"/>
    </xf>
    <xf numFmtId="0" fontId="7" fillId="0" borderId="43" xfId="5" applyNumberFormat="1" applyFont="1" applyBorder="1" applyAlignment="1" applyProtection="1">
      <alignment horizontal="center" vertical="center" shrinkToFit="1"/>
      <protection locked="0"/>
    </xf>
    <xf numFmtId="0" fontId="7" fillId="0" borderId="0" xfId="5" applyNumberFormat="1" applyFont="1" applyBorder="1" applyAlignment="1" applyProtection="1">
      <alignment horizontal="center" vertical="center" shrinkToFit="1"/>
      <protection locked="0"/>
    </xf>
    <xf numFmtId="0" fontId="7" fillId="0" borderId="27" xfId="5" applyNumberFormat="1" applyFont="1" applyBorder="1" applyAlignment="1" applyProtection="1">
      <alignment horizontal="center" vertical="center" shrinkToFit="1"/>
      <protection locked="0"/>
    </xf>
    <xf numFmtId="0" fontId="7" fillId="0" borderId="63" xfId="5" applyNumberFormat="1" applyFont="1" applyBorder="1" applyAlignment="1" applyProtection="1">
      <alignment horizontal="left" vertical="center" shrinkToFit="1"/>
      <protection locked="0"/>
    </xf>
    <xf numFmtId="0" fontId="7" fillId="0" borderId="29" xfId="5" applyNumberFormat="1" applyFont="1" applyBorder="1" applyAlignment="1" applyProtection="1">
      <alignment horizontal="left" vertical="center" shrinkToFit="1"/>
      <protection locked="0"/>
    </xf>
    <xf numFmtId="0" fontId="7" fillId="0" borderId="22" xfId="5" applyNumberFormat="1" applyFont="1" applyBorder="1" applyAlignment="1" applyProtection="1">
      <alignment horizontal="left" vertical="center" shrinkToFit="1"/>
      <protection locked="0"/>
    </xf>
    <xf numFmtId="177" fontId="7" fillId="0" borderId="43" xfId="5" applyNumberFormat="1" applyFont="1" applyBorder="1" applyAlignment="1" applyProtection="1">
      <alignment horizontal="right" vertical="center"/>
    </xf>
    <xf numFmtId="177" fontId="7" fillId="0" borderId="0" xfId="5" applyNumberFormat="1" applyFont="1" applyBorder="1" applyAlignment="1" applyProtection="1">
      <alignment horizontal="right" vertical="center"/>
    </xf>
    <xf numFmtId="177" fontId="7" fillId="0" borderId="27" xfId="5" applyNumberFormat="1" applyFont="1" applyBorder="1" applyAlignment="1" applyProtection="1">
      <alignment horizontal="right" vertical="center"/>
    </xf>
    <xf numFmtId="0" fontId="7" fillId="0" borderId="30" xfId="5" applyFont="1" applyBorder="1" applyAlignment="1" applyProtection="1">
      <alignment horizontal="right" vertical="center"/>
    </xf>
    <xf numFmtId="0" fontId="7" fillId="0" borderId="1" xfId="5" applyFont="1" applyBorder="1" applyAlignment="1" applyProtection="1">
      <alignment horizontal="right" vertical="center"/>
    </xf>
    <xf numFmtId="0" fontId="7" fillId="0" borderId="31" xfId="5" applyFont="1" applyBorder="1" applyAlignment="1" applyProtection="1">
      <alignment horizontal="right" vertical="center"/>
    </xf>
    <xf numFmtId="0" fontId="7" fillId="0" borderId="4" xfId="5" applyFont="1" applyBorder="1" applyAlignment="1" applyProtection="1">
      <alignment horizontal="right" vertical="center"/>
    </xf>
    <xf numFmtId="0" fontId="7" fillId="0" borderId="0" xfId="5" applyFont="1" applyBorder="1" applyAlignment="1" applyProtection="1">
      <alignment horizontal="right" vertical="center"/>
    </xf>
    <xf numFmtId="0" fontId="7" fillId="0" borderId="27" xfId="5" applyFont="1" applyBorder="1" applyAlignment="1" applyProtection="1">
      <alignment horizontal="right" vertical="center"/>
    </xf>
    <xf numFmtId="0" fontId="7" fillId="0" borderId="6" xfId="5" applyFont="1" applyBorder="1" applyAlignment="1" applyProtection="1">
      <alignment horizontal="right" vertical="center"/>
    </xf>
    <xf numFmtId="0" fontId="7" fillId="0" borderId="67" xfId="5" applyFont="1" applyBorder="1" applyAlignment="1" applyProtection="1">
      <alignment horizontal="right" vertical="center"/>
    </xf>
    <xf numFmtId="177" fontId="7" fillId="0" borderId="61" xfId="5" applyNumberFormat="1" applyFont="1" applyBorder="1" applyAlignment="1" applyProtection="1">
      <alignment horizontal="right" vertical="center"/>
    </xf>
    <xf numFmtId="177" fontId="7" fillId="0" borderId="1" xfId="5" applyNumberFormat="1" applyFont="1" applyBorder="1" applyAlignment="1" applyProtection="1">
      <alignment horizontal="right" vertical="center"/>
    </xf>
    <xf numFmtId="177" fontId="7" fillId="0" borderId="31" xfId="5" applyNumberFormat="1" applyFont="1" applyBorder="1" applyAlignment="1" applyProtection="1">
      <alignment horizontal="right" vertical="center"/>
    </xf>
    <xf numFmtId="177" fontId="7" fillId="0" borderId="72" xfId="5" applyNumberFormat="1" applyFont="1" applyBorder="1" applyAlignment="1" applyProtection="1">
      <alignment horizontal="right" vertical="center"/>
    </xf>
    <xf numFmtId="177" fontId="7" fillId="0" borderId="7" xfId="5" applyNumberFormat="1" applyFont="1" applyBorder="1" applyAlignment="1" applyProtection="1">
      <alignment horizontal="right" vertical="center"/>
    </xf>
    <xf numFmtId="177" fontId="7" fillId="0" borderId="67" xfId="5" applyNumberFormat="1" applyFont="1" applyBorder="1" applyAlignment="1" applyProtection="1">
      <alignment horizontal="right" vertical="center"/>
    </xf>
    <xf numFmtId="38" fontId="7" fillId="0" borderId="11" xfId="2" applyFont="1" applyBorder="1" applyAlignment="1" applyProtection="1">
      <alignment horizontal="right" vertical="center"/>
    </xf>
    <xf numFmtId="38" fontId="7" fillId="0" borderId="20" xfId="2" applyFont="1" applyBorder="1" applyAlignment="1" applyProtection="1">
      <alignment horizontal="right" vertical="center"/>
    </xf>
    <xf numFmtId="0" fontId="7" fillId="0" borderId="61" xfId="5" applyFont="1" applyBorder="1" applyAlignment="1" applyProtection="1">
      <alignment horizontal="center" wrapText="1"/>
    </xf>
    <xf numFmtId="0" fontId="7" fillId="0" borderId="1" xfId="5" applyFont="1" applyBorder="1" applyAlignment="1" applyProtection="1">
      <alignment horizontal="center" wrapText="1"/>
    </xf>
    <xf numFmtId="0" fontId="7" fillId="0" borderId="31" xfId="5" applyFont="1" applyBorder="1" applyAlignment="1" applyProtection="1">
      <alignment horizontal="center" wrapText="1"/>
    </xf>
    <xf numFmtId="0" fontId="7" fillId="0" borderId="61" xfId="5" applyFont="1" applyBorder="1" applyAlignment="1" applyProtection="1">
      <alignment horizontal="left" vertical="center" wrapText="1"/>
    </xf>
    <xf numFmtId="0" fontId="7" fillId="0" borderId="31" xfId="5" applyFont="1" applyBorder="1" applyAlignment="1" applyProtection="1">
      <alignment horizontal="left" vertical="center"/>
    </xf>
    <xf numFmtId="0" fontId="7" fillId="0" borderId="43" xfId="5" applyFont="1" applyBorder="1" applyAlignment="1" applyProtection="1">
      <alignment horizontal="left" vertical="center"/>
    </xf>
    <xf numFmtId="0" fontId="7" fillId="0" borderId="27" xfId="5" applyFont="1" applyBorder="1" applyAlignment="1" applyProtection="1">
      <alignment horizontal="left" vertical="center"/>
    </xf>
    <xf numFmtId="0" fontId="7" fillId="0" borderId="72" xfId="5" applyFont="1" applyBorder="1" applyAlignment="1" applyProtection="1">
      <alignment horizontal="left" vertical="center"/>
    </xf>
    <xf numFmtId="0" fontId="7" fillId="0" borderId="67" xfId="5" applyFont="1" applyBorder="1" applyAlignment="1" applyProtection="1">
      <alignment horizontal="left" vertical="center"/>
    </xf>
    <xf numFmtId="177" fontId="7" fillId="0" borderId="43" xfId="5" applyNumberFormat="1" applyFont="1" applyBorder="1" applyAlignment="1" applyProtection="1">
      <alignment horizontal="center"/>
    </xf>
    <xf numFmtId="177" fontId="7" fillId="0" borderId="0" xfId="5" applyNumberFormat="1" applyFont="1" applyBorder="1" applyAlignment="1" applyProtection="1">
      <alignment horizontal="center"/>
    </xf>
    <xf numFmtId="177" fontId="7" fillId="0" borderId="27" xfId="5" applyNumberFormat="1" applyFont="1" applyBorder="1" applyAlignment="1" applyProtection="1">
      <alignment horizontal="center"/>
    </xf>
    <xf numFmtId="49" fontId="7" fillId="0" borderId="43" xfId="5" applyNumberFormat="1" applyFont="1" applyBorder="1" applyAlignment="1" applyProtection="1">
      <alignment horizontal="center" vertical="center" shrinkToFit="1"/>
      <protection locked="0"/>
    </xf>
    <xf numFmtId="49" fontId="7" fillId="0" borderId="0" xfId="5" applyNumberFormat="1" applyFont="1" applyBorder="1" applyAlignment="1" applyProtection="1">
      <alignment horizontal="center" vertical="center" shrinkToFit="1"/>
      <protection locked="0"/>
    </xf>
    <xf numFmtId="49" fontId="7" fillId="0" borderId="27" xfId="5" applyNumberFormat="1" applyFont="1" applyBorder="1" applyAlignment="1" applyProtection="1">
      <alignment horizontal="center" vertical="center" shrinkToFit="1"/>
      <protection locked="0"/>
    </xf>
    <xf numFmtId="0" fontId="20" fillId="0" borderId="61" xfId="4" applyFont="1" applyBorder="1" applyAlignment="1" applyProtection="1">
      <alignment horizontal="center" vertical="center" shrinkToFit="1"/>
    </xf>
    <xf numFmtId="0" fontId="20" fillId="0" borderId="35" xfId="4" applyFont="1" applyBorder="1" applyAlignment="1" applyProtection="1">
      <alignment horizontal="center" vertical="center" shrinkToFit="1"/>
    </xf>
    <xf numFmtId="0" fontId="20" fillId="0" borderId="43" xfId="4" applyFont="1" applyBorder="1" applyAlignment="1" applyProtection="1">
      <alignment horizontal="center" vertical="center" shrinkToFit="1"/>
    </xf>
    <xf numFmtId="0" fontId="20" fillId="0" borderId="5" xfId="4" applyFont="1" applyBorder="1" applyAlignment="1" applyProtection="1">
      <alignment horizontal="center" vertical="center" shrinkToFit="1"/>
    </xf>
    <xf numFmtId="0" fontId="20" fillId="0" borderId="72" xfId="4" applyFont="1" applyBorder="1" applyAlignment="1" applyProtection="1">
      <alignment horizontal="center" vertical="center" shrinkToFit="1"/>
    </xf>
    <xf numFmtId="0" fontId="20" fillId="0" borderId="8" xfId="4" applyFont="1" applyBorder="1" applyAlignment="1" applyProtection="1">
      <alignment horizontal="center" vertical="center" shrinkToFit="1"/>
    </xf>
    <xf numFmtId="0" fontId="20" fillId="0" borderId="30" xfId="4" applyFont="1" applyBorder="1" applyAlignment="1" applyProtection="1">
      <alignment horizontal="center" vertical="center"/>
    </xf>
    <xf numFmtId="0" fontId="20" fillId="0" borderId="31" xfId="4" applyFont="1" applyBorder="1" applyAlignment="1" applyProtection="1">
      <alignment horizontal="center" vertical="center"/>
    </xf>
    <xf numFmtId="0" fontId="20" fillId="0" borderId="4" xfId="4" applyFont="1" applyBorder="1" applyAlignment="1" applyProtection="1">
      <alignment horizontal="center" vertical="center"/>
    </xf>
    <xf numFmtId="0" fontId="20" fillId="0" borderId="27" xfId="4" applyFont="1" applyBorder="1" applyAlignment="1" applyProtection="1">
      <alignment horizontal="center" vertical="center"/>
    </xf>
    <xf numFmtId="0" fontId="20" fillId="0" borderId="6" xfId="4" applyFont="1" applyBorder="1" applyAlignment="1" applyProtection="1">
      <alignment horizontal="center" vertical="center"/>
    </xf>
    <xf numFmtId="0" fontId="20" fillId="0" borderId="67" xfId="4" applyFont="1" applyBorder="1" applyAlignment="1" applyProtection="1">
      <alignment horizontal="center" vertical="center"/>
    </xf>
    <xf numFmtId="0" fontId="7" fillId="0" borderId="72" xfId="5" applyNumberFormat="1" applyFont="1" applyBorder="1" applyAlignment="1" applyProtection="1">
      <alignment horizontal="left" vertical="center" shrinkToFit="1"/>
      <protection locked="0"/>
    </xf>
    <xf numFmtId="0" fontId="7" fillId="0" borderId="7" xfId="5" applyNumberFormat="1" applyFont="1" applyBorder="1" applyAlignment="1" applyProtection="1">
      <alignment horizontal="left" vertical="center" shrinkToFit="1"/>
      <protection locked="0"/>
    </xf>
    <xf numFmtId="0" fontId="7" fillId="0" borderId="67" xfId="5" applyNumberFormat="1" applyFont="1" applyBorder="1" applyAlignment="1" applyProtection="1">
      <alignment horizontal="left" vertical="center" shrinkToFit="1"/>
      <protection locked="0"/>
    </xf>
    <xf numFmtId="177" fontId="7" fillId="0" borderId="72" xfId="5" applyNumberFormat="1" applyFont="1" applyBorder="1" applyAlignment="1" applyProtection="1">
      <alignment vertical="center" shrinkToFit="1"/>
      <protection locked="0"/>
    </xf>
    <xf numFmtId="177" fontId="7" fillId="0" borderId="7" xfId="5" applyNumberFormat="1" applyFont="1" applyBorder="1" applyAlignment="1" applyProtection="1">
      <alignment vertical="center" shrinkToFit="1"/>
      <protection locked="0"/>
    </xf>
    <xf numFmtId="177" fontId="7" fillId="0" borderId="8" xfId="5" applyNumberFormat="1" applyFont="1" applyBorder="1" applyAlignment="1" applyProtection="1">
      <alignment vertical="center" shrinkToFit="1"/>
      <protection locked="0"/>
    </xf>
    <xf numFmtId="177" fontId="7" fillId="0" borderId="63" xfId="5" applyNumberFormat="1" applyFont="1" applyBorder="1" applyAlignment="1" applyProtection="1">
      <alignment vertical="center" shrinkToFit="1"/>
      <protection locked="0"/>
    </xf>
    <xf numFmtId="177" fontId="7" fillId="0" borderId="29" xfId="5" applyNumberFormat="1" applyFont="1" applyBorder="1" applyAlignment="1" applyProtection="1">
      <alignment vertical="center" shrinkToFit="1"/>
      <protection locked="0"/>
    </xf>
    <xf numFmtId="177" fontId="7" fillId="0" borderId="64" xfId="5" applyNumberFormat="1" applyFont="1" applyBorder="1" applyAlignment="1" applyProtection="1">
      <alignment vertical="center" shrinkToFit="1"/>
      <protection locked="0"/>
    </xf>
    <xf numFmtId="0" fontId="7" fillId="0" borderId="63" xfId="5" applyFont="1" applyBorder="1" applyAlignment="1" applyProtection="1">
      <alignment horizontal="left" vertical="center"/>
    </xf>
    <xf numFmtId="0" fontId="7" fillId="0" borderId="22" xfId="5" applyFont="1" applyBorder="1" applyAlignment="1" applyProtection="1">
      <alignment horizontal="left" vertical="center"/>
    </xf>
    <xf numFmtId="0" fontId="7" fillId="0" borderId="18" xfId="5" applyFont="1" applyBorder="1" applyAlignment="1" applyProtection="1">
      <alignment horizontal="center" vertical="center" wrapText="1"/>
    </xf>
    <xf numFmtId="0" fontId="7" fillId="0" borderId="11" xfId="5" applyFont="1" applyBorder="1" applyAlignment="1" applyProtection="1">
      <alignment horizontal="center" vertical="center" wrapText="1"/>
    </xf>
    <xf numFmtId="0" fontId="7" fillId="0" borderId="115" xfId="5" applyFont="1" applyBorder="1" applyAlignment="1" applyProtection="1">
      <alignment horizontal="center" vertical="center" wrapText="1"/>
      <protection locked="0"/>
    </xf>
    <xf numFmtId="0" fontId="7" fillId="0" borderId="65" xfId="5" applyFont="1" applyBorder="1" applyAlignment="1" applyProtection="1">
      <alignment horizontal="center" vertical="center" wrapText="1"/>
      <protection locked="0"/>
    </xf>
    <xf numFmtId="0" fontId="7" fillId="0" borderId="29" xfId="5" applyFont="1" applyBorder="1" applyAlignment="1" applyProtection="1">
      <alignment horizontal="center" vertical="center" wrapText="1"/>
      <protection locked="0"/>
    </xf>
    <xf numFmtId="0" fontId="7" fillId="0" borderId="22" xfId="5" applyFont="1" applyBorder="1" applyAlignment="1" applyProtection="1">
      <alignment horizontal="center" vertical="center" wrapText="1"/>
      <protection locked="0"/>
    </xf>
    <xf numFmtId="177" fontId="7" fillId="0" borderId="63" xfId="5" applyNumberFormat="1" applyFont="1" applyBorder="1" applyAlignment="1" applyProtection="1">
      <alignment horizontal="center" vertical="top"/>
    </xf>
    <xf numFmtId="177" fontId="7" fillId="0" borderId="29" xfId="5" applyNumberFormat="1" applyFont="1" applyBorder="1" applyAlignment="1" applyProtection="1">
      <alignment horizontal="center" vertical="top"/>
    </xf>
    <xf numFmtId="177" fontId="7" fillId="0" borderId="22" xfId="5" applyNumberFormat="1" applyFont="1" applyBorder="1" applyAlignment="1" applyProtection="1">
      <alignment horizontal="center" vertical="top"/>
    </xf>
    <xf numFmtId="0" fontId="7" fillId="0" borderId="115" xfId="5" applyFont="1" applyBorder="1" applyAlignment="1" applyProtection="1">
      <alignment horizontal="center" vertical="center"/>
      <protection locked="0"/>
    </xf>
    <xf numFmtId="0" fontId="7" fillId="0" borderId="116" xfId="5" applyFont="1" applyBorder="1" applyAlignment="1" applyProtection="1">
      <alignment horizontal="center" vertical="center"/>
      <protection locked="0"/>
    </xf>
    <xf numFmtId="0" fontId="7" fillId="0" borderId="29" xfId="5" applyFont="1" applyBorder="1" applyAlignment="1" applyProtection="1">
      <alignment horizontal="center" vertical="center"/>
      <protection locked="0"/>
    </xf>
    <xf numFmtId="0" fontId="7" fillId="0" borderId="64" xfId="5" applyFont="1" applyBorder="1" applyAlignment="1" applyProtection="1">
      <alignment horizontal="center" vertical="center"/>
      <protection locked="0"/>
    </xf>
    <xf numFmtId="0" fontId="75" fillId="6" borderId="0" xfId="14" applyFont="1" applyFill="1" applyAlignment="1">
      <alignment horizontal="left" vertical="center"/>
    </xf>
    <xf numFmtId="0" fontId="74" fillId="6" borderId="61" xfId="14" applyFont="1" applyFill="1" applyBorder="1" applyAlignment="1">
      <alignment horizontal="distributed" vertical="center" wrapText="1"/>
    </xf>
    <xf numFmtId="0" fontId="74" fillId="6" borderId="1" xfId="14" applyFont="1" applyFill="1" applyBorder="1" applyAlignment="1">
      <alignment horizontal="distributed" vertical="center" wrapText="1"/>
    </xf>
    <xf numFmtId="0" fontId="74" fillId="6" borderId="31" xfId="14" applyFont="1" applyFill="1" applyBorder="1" applyAlignment="1">
      <alignment horizontal="distributed" vertical="center" wrapText="1"/>
    </xf>
    <xf numFmtId="0" fontId="74" fillId="6" borderId="63" xfId="14" applyFont="1" applyFill="1" applyBorder="1" applyAlignment="1">
      <alignment horizontal="distributed" vertical="center" wrapText="1"/>
    </xf>
    <xf numFmtId="0" fontId="74" fillId="6" borderId="29" xfId="14" applyFont="1" applyFill="1" applyBorder="1" applyAlignment="1">
      <alignment horizontal="distributed" vertical="center" wrapText="1"/>
    </xf>
    <xf numFmtId="0" fontId="74" fillId="6" borderId="22" xfId="14" applyFont="1" applyFill="1" applyBorder="1" applyAlignment="1">
      <alignment horizontal="distributed" vertical="center" wrapText="1"/>
    </xf>
    <xf numFmtId="0" fontId="33" fillId="6" borderId="61" xfId="14" applyFont="1" applyFill="1" applyBorder="1" applyAlignment="1">
      <alignment vertical="center"/>
    </xf>
    <xf numFmtId="0" fontId="33" fillId="6" borderId="1" xfId="14" applyFont="1" applyFill="1" applyBorder="1" applyAlignment="1">
      <alignment vertical="center"/>
    </xf>
    <xf numFmtId="0" fontId="33" fillId="6" borderId="31" xfId="14" applyFont="1" applyFill="1" applyBorder="1" applyAlignment="1">
      <alignment vertical="center"/>
    </xf>
    <xf numFmtId="0" fontId="33" fillId="6" borderId="63" xfId="14" applyFont="1" applyFill="1" applyBorder="1" applyAlignment="1">
      <alignment vertical="center"/>
    </xf>
    <xf numFmtId="0" fontId="33" fillId="6" borderId="29" xfId="14" applyFont="1" applyFill="1" applyBorder="1" applyAlignment="1">
      <alignment vertical="center"/>
    </xf>
    <xf numFmtId="0" fontId="33" fillId="6" borderId="22" xfId="14" applyFont="1" applyFill="1" applyBorder="1" applyAlignment="1">
      <alignment vertical="center"/>
    </xf>
    <xf numFmtId="0" fontId="33" fillId="6" borderId="11" xfId="14" applyFont="1" applyFill="1" applyBorder="1" applyAlignment="1">
      <alignment horizontal="center" vertical="center" wrapText="1"/>
    </xf>
    <xf numFmtId="0" fontId="33" fillId="6" borderId="11" xfId="14" applyFont="1" applyFill="1" applyBorder="1" applyAlignment="1">
      <alignment horizontal="center" vertical="center"/>
    </xf>
    <xf numFmtId="0" fontId="75" fillId="6" borderId="11" xfId="14" applyFont="1" applyFill="1" applyBorder="1" applyAlignment="1">
      <alignment horizontal="center" vertical="center"/>
    </xf>
    <xf numFmtId="0" fontId="74" fillId="6" borderId="0" xfId="14" applyFont="1" applyFill="1" applyAlignment="1">
      <alignment horizontal="distributed" vertical="center" wrapText="1"/>
    </xf>
    <xf numFmtId="0" fontId="73" fillId="6" borderId="61" xfId="14" applyFont="1" applyFill="1" applyBorder="1" applyAlignment="1">
      <alignment vertical="center" wrapText="1"/>
    </xf>
    <xf numFmtId="0" fontId="73" fillId="6" borderId="1" xfId="14" applyFont="1" applyFill="1" applyBorder="1" applyAlignment="1">
      <alignment vertical="center" wrapText="1"/>
    </xf>
    <xf numFmtId="0" fontId="73" fillId="6" borderId="31" xfId="14" applyFont="1" applyFill="1" applyBorder="1" applyAlignment="1">
      <alignment vertical="center" wrapText="1"/>
    </xf>
    <xf numFmtId="0" fontId="73" fillId="6" borderId="63" xfId="14" applyFont="1" applyFill="1" applyBorder="1" applyAlignment="1">
      <alignment vertical="center" wrapText="1"/>
    </xf>
    <xf numFmtId="0" fontId="73" fillId="6" borderId="29" xfId="14" applyFont="1" applyFill="1" applyBorder="1" applyAlignment="1">
      <alignment vertical="center" wrapText="1"/>
    </xf>
    <xf numFmtId="0" fontId="73" fillId="6" borderId="22" xfId="14" applyFont="1" applyFill="1" applyBorder="1" applyAlignment="1">
      <alignment vertical="center" wrapText="1"/>
    </xf>
    <xf numFmtId="0" fontId="74" fillId="6" borderId="61" xfId="14" applyFont="1" applyFill="1" applyBorder="1" applyAlignment="1">
      <alignment horizontal="distributed" vertical="center"/>
    </xf>
    <xf numFmtId="0" fontId="33" fillId="6" borderId="1" xfId="14" applyFont="1" applyFill="1" applyBorder="1" applyAlignment="1">
      <alignment horizontal="distributed" vertical="center"/>
    </xf>
    <xf numFmtId="0" fontId="33" fillId="6" borderId="31" xfId="14" applyFont="1" applyFill="1" applyBorder="1" applyAlignment="1">
      <alignment horizontal="distributed" vertical="center"/>
    </xf>
    <xf numFmtId="0" fontId="33" fillId="6" borderId="63" xfId="14" applyFont="1" applyFill="1" applyBorder="1" applyAlignment="1">
      <alignment horizontal="distributed" vertical="center"/>
    </xf>
    <xf numFmtId="0" fontId="33" fillId="6" borderId="29" xfId="14" applyFont="1" applyFill="1" applyBorder="1" applyAlignment="1">
      <alignment horizontal="distributed" vertical="center"/>
    </xf>
    <xf numFmtId="0" fontId="33" fillId="6" borderId="22" xfId="14" applyFont="1" applyFill="1" applyBorder="1" applyAlignment="1">
      <alignment horizontal="distributed" vertical="center"/>
    </xf>
    <xf numFmtId="0" fontId="73" fillId="6" borderId="1" xfId="14" applyFont="1" applyFill="1" applyBorder="1" applyAlignment="1">
      <alignment horizontal="distributed" vertical="center" wrapText="1"/>
    </xf>
    <xf numFmtId="0" fontId="73" fillId="6" borderId="29" xfId="14" applyFont="1" applyFill="1" applyBorder="1" applyAlignment="1">
      <alignment horizontal="distributed" vertical="center" wrapText="1"/>
    </xf>
    <xf numFmtId="0" fontId="72" fillId="6" borderId="1" xfId="14" applyFont="1" applyFill="1" applyBorder="1" applyAlignment="1">
      <alignment horizontal="distributed" vertical="center" wrapText="1"/>
    </xf>
    <xf numFmtId="0" fontId="72" fillId="6" borderId="29" xfId="14" applyFont="1" applyFill="1" applyBorder="1" applyAlignment="1">
      <alignment horizontal="distributed" vertical="center" wrapText="1"/>
    </xf>
    <xf numFmtId="0" fontId="74" fillId="6" borderId="1" xfId="14" applyFont="1" applyFill="1" applyBorder="1" applyAlignment="1">
      <alignment horizontal="distributed" vertical="center"/>
    </xf>
    <xf numFmtId="0" fontId="74" fillId="6" borderId="29" xfId="14" applyFont="1" applyFill="1" applyBorder="1" applyAlignment="1">
      <alignment horizontal="distributed" vertical="center"/>
    </xf>
    <xf numFmtId="0" fontId="33" fillId="6" borderId="61" xfId="14" applyFont="1" applyFill="1" applyBorder="1" applyAlignment="1">
      <alignment horizontal="center" vertical="center"/>
    </xf>
    <xf numFmtId="0" fontId="33" fillId="6" borderId="1" xfId="14" applyFont="1" applyFill="1" applyBorder="1" applyAlignment="1">
      <alignment horizontal="center" vertical="center"/>
    </xf>
    <xf numFmtId="0" fontId="33" fillId="6" borderId="31" xfId="14" applyFont="1" applyFill="1" applyBorder="1" applyAlignment="1">
      <alignment horizontal="center" vertical="center"/>
    </xf>
    <xf numFmtId="0" fontId="33" fillId="6" borderId="43" xfId="14" applyFont="1" applyFill="1" applyBorder="1" applyAlignment="1">
      <alignment horizontal="center" vertical="center"/>
    </xf>
    <xf numFmtId="0" fontId="33" fillId="6" borderId="0" xfId="14" applyFont="1" applyFill="1" applyBorder="1" applyAlignment="1">
      <alignment horizontal="center" vertical="center"/>
    </xf>
    <xf numFmtId="0" fontId="33" fillId="6" borderId="27" xfId="14" applyFont="1" applyFill="1" applyBorder="1" applyAlignment="1">
      <alignment horizontal="center" vertical="center"/>
    </xf>
    <xf numFmtId="0" fontId="33" fillId="0" borderId="11" xfId="14" applyFont="1" applyBorder="1" applyAlignment="1">
      <alignment horizontal="center" vertical="center"/>
    </xf>
    <xf numFmtId="0" fontId="33" fillId="6" borderId="63" xfId="14" applyFont="1" applyFill="1" applyBorder="1" applyAlignment="1">
      <alignment horizontal="center" vertical="center"/>
    </xf>
    <xf numFmtId="0" fontId="33" fillId="6" borderId="29" xfId="14" applyFont="1" applyFill="1" applyBorder="1" applyAlignment="1">
      <alignment horizontal="center" vertical="center"/>
    </xf>
    <xf numFmtId="0" fontId="33" fillId="6" borderId="22" xfId="14" applyFont="1" applyFill="1" applyBorder="1" applyAlignment="1">
      <alignment horizontal="center" vertical="center"/>
    </xf>
    <xf numFmtId="0" fontId="33" fillId="6" borderId="1" xfId="14" applyFont="1" applyFill="1" applyBorder="1" applyAlignment="1">
      <alignment horizontal="center" vertical="center" wrapText="1"/>
    </xf>
    <xf numFmtId="0" fontId="33" fillId="6" borderId="0" xfId="14" applyFont="1" applyFill="1" applyBorder="1" applyAlignment="1">
      <alignment horizontal="center" vertical="center" wrapText="1"/>
    </xf>
    <xf numFmtId="0" fontId="33" fillId="6" borderId="29" xfId="14" applyFont="1" applyFill="1" applyBorder="1" applyAlignment="1">
      <alignment horizontal="center" vertical="center" wrapText="1"/>
    </xf>
    <xf numFmtId="0" fontId="33" fillId="6" borderId="31" xfId="14" applyFont="1" applyFill="1" applyBorder="1" applyAlignment="1">
      <alignment horizontal="center" vertical="center" wrapText="1"/>
    </xf>
    <xf numFmtId="0" fontId="33" fillId="6" borderId="22" xfId="14" applyFont="1" applyFill="1" applyBorder="1" applyAlignment="1">
      <alignment horizontal="center" vertical="center" wrapText="1"/>
    </xf>
    <xf numFmtId="0" fontId="33" fillId="6" borderId="61" xfId="14" applyFont="1" applyFill="1" applyBorder="1" applyAlignment="1">
      <alignment horizontal="center" vertical="center" justifyLastLine="1"/>
    </xf>
    <xf numFmtId="0" fontId="33" fillId="6" borderId="1" xfId="14" applyFont="1" applyFill="1" applyBorder="1" applyAlignment="1">
      <alignment horizontal="center" vertical="center" justifyLastLine="1"/>
    </xf>
    <xf numFmtId="0" fontId="33" fillId="6" borderId="31" xfId="14" applyFont="1" applyFill="1" applyBorder="1" applyAlignment="1">
      <alignment horizontal="center" vertical="center" justifyLastLine="1"/>
    </xf>
    <xf numFmtId="0" fontId="33" fillId="6" borderId="43" xfId="14" applyFont="1" applyFill="1" applyBorder="1" applyAlignment="1">
      <alignment horizontal="center" vertical="center" justifyLastLine="1"/>
    </xf>
    <xf numFmtId="0" fontId="33" fillId="6" borderId="0" xfId="14" applyFont="1" applyFill="1" applyBorder="1" applyAlignment="1">
      <alignment horizontal="center" vertical="center" justifyLastLine="1"/>
    </xf>
    <xf numFmtId="0" fontId="33" fillId="6" borderId="27" xfId="14" applyFont="1" applyFill="1" applyBorder="1" applyAlignment="1">
      <alignment horizontal="center" vertical="center" justifyLastLine="1"/>
    </xf>
    <xf numFmtId="0" fontId="46" fillId="6" borderId="1" xfId="14" applyFont="1" applyFill="1" applyBorder="1" applyAlignment="1">
      <alignment horizontal="center" vertical="center"/>
    </xf>
    <xf numFmtId="0" fontId="46" fillId="6" borderId="31" xfId="14" applyFont="1" applyFill="1" applyBorder="1" applyAlignment="1">
      <alignment horizontal="center" vertical="center"/>
    </xf>
    <xf numFmtId="0" fontId="46" fillId="6" borderId="29" xfId="14" applyFont="1" applyFill="1" applyBorder="1" applyAlignment="1">
      <alignment horizontal="center" vertical="center"/>
    </xf>
    <xf numFmtId="0" fontId="46" fillId="6" borderId="22" xfId="14" applyFont="1" applyFill="1" applyBorder="1" applyAlignment="1">
      <alignment horizontal="center" vertical="center"/>
    </xf>
    <xf numFmtId="0" fontId="33" fillId="6" borderId="61" xfId="14" applyFont="1" applyFill="1" applyBorder="1" applyAlignment="1">
      <alignment horizontal="left" vertical="center"/>
    </xf>
    <xf numFmtId="0" fontId="33" fillId="6" borderId="1" xfId="14" applyFont="1" applyFill="1" applyBorder="1" applyAlignment="1">
      <alignment horizontal="left" vertical="center"/>
    </xf>
    <xf numFmtId="0" fontId="33" fillId="6" borderId="31" xfId="14" applyFont="1" applyFill="1" applyBorder="1" applyAlignment="1">
      <alignment horizontal="left" vertical="center"/>
    </xf>
    <xf numFmtId="0" fontId="33" fillId="6" borderId="63" xfId="14" applyFont="1" applyFill="1" applyBorder="1" applyAlignment="1">
      <alignment horizontal="left" vertical="center"/>
    </xf>
    <xf numFmtId="0" fontId="33" fillId="6" borderId="29" xfId="14" applyFont="1" applyFill="1" applyBorder="1" applyAlignment="1">
      <alignment horizontal="left" vertical="center"/>
    </xf>
    <xf numFmtId="0" fontId="33" fillId="6" borderId="22" xfId="14" applyFont="1" applyFill="1" applyBorder="1" applyAlignment="1">
      <alignment horizontal="left" vertical="center"/>
    </xf>
    <xf numFmtId="0" fontId="33" fillId="6" borderId="61" xfId="14" applyFont="1" applyFill="1" applyBorder="1" applyAlignment="1">
      <alignment horizontal="center" vertical="center" wrapText="1"/>
    </xf>
    <xf numFmtId="0" fontId="33" fillId="0" borderId="1" xfId="14" applyFont="1" applyBorder="1" applyAlignment="1">
      <alignment vertical="center"/>
    </xf>
    <xf numFmtId="0" fontId="33" fillId="0" borderId="31" xfId="14" applyFont="1" applyBorder="1" applyAlignment="1">
      <alignment vertical="center"/>
    </xf>
    <xf numFmtId="0" fontId="33" fillId="0" borderId="43" xfId="14" applyFont="1" applyBorder="1" applyAlignment="1">
      <alignment vertical="center"/>
    </xf>
    <xf numFmtId="0" fontId="33" fillId="0" borderId="0" xfId="14" applyFont="1" applyAlignment="1">
      <alignment vertical="center"/>
    </xf>
    <xf numFmtId="0" fontId="33" fillId="0" borderId="27" xfId="14" applyFont="1" applyBorder="1" applyAlignment="1">
      <alignment vertical="center"/>
    </xf>
    <xf numFmtId="0" fontId="33" fillId="0" borderId="63" xfId="14" applyFont="1" applyBorder="1" applyAlignment="1">
      <alignment vertical="center"/>
    </xf>
    <xf numFmtId="0" fontId="33" fillId="0" borderId="29" xfId="14" applyFont="1" applyBorder="1" applyAlignment="1">
      <alignment vertical="center"/>
    </xf>
    <xf numFmtId="0" fontId="33" fillId="0" borderId="22" xfId="14" applyFont="1" applyBorder="1" applyAlignment="1">
      <alignment vertical="center"/>
    </xf>
    <xf numFmtId="0" fontId="73" fillId="6" borderId="1" xfId="14" applyFont="1" applyFill="1" applyBorder="1" applyAlignment="1">
      <alignment horizontal="center" vertical="center" wrapText="1"/>
    </xf>
    <xf numFmtId="0" fontId="73" fillId="6" borderId="29" xfId="14" applyFont="1" applyFill="1" applyBorder="1" applyAlignment="1">
      <alignment horizontal="center" vertical="center" wrapText="1"/>
    </xf>
    <xf numFmtId="0" fontId="73" fillId="6" borderId="11" xfId="14" applyFont="1" applyFill="1" applyBorder="1" applyAlignment="1">
      <alignment horizontal="center" vertical="center" wrapText="1"/>
    </xf>
    <xf numFmtId="0" fontId="73" fillId="6" borderId="31" xfId="14" applyFont="1" applyFill="1" applyBorder="1" applyAlignment="1">
      <alignment horizontal="center" vertical="center" wrapText="1"/>
    </xf>
    <xf numFmtId="0" fontId="73" fillId="6" borderId="22" xfId="14" applyFont="1" applyFill="1" applyBorder="1" applyAlignment="1">
      <alignment horizontal="center" vertical="center" wrapText="1"/>
    </xf>
    <xf numFmtId="0" fontId="46" fillId="6" borderId="61" xfId="14" applyFont="1" applyFill="1" applyBorder="1" applyAlignment="1">
      <alignment horizontal="center" vertical="center" wrapText="1"/>
    </xf>
    <xf numFmtId="0" fontId="46" fillId="6" borderId="1" xfId="14" applyFont="1" applyFill="1" applyBorder="1" applyAlignment="1">
      <alignment horizontal="center" vertical="center" wrapText="1"/>
    </xf>
    <xf numFmtId="0" fontId="46" fillId="6" borderId="31" xfId="14" applyFont="1" applyFill="1" applyBorder="1" applyAlignment="1">
      <alignment horizontal="center" vertical="center" wrapText="1"/>
    </xf>
    <xf numFmtId="0" fontId="46" fillId="6" borderId="43" xfId="14" applyFont="1" applyFill="1" applyBorder="1" applyAlignment="1">
      <alignment horizontal="center" vertical="center" wrapText="1"/>
    </xf>
    <xf numFmtId="0" fontId="46" fillId="6" borderId="0" xfId="14" applyFont="1" applyFill="1" applyBorder="1" applyAlignment="1">
      <alignment horizontal="center" vertical="center" wrapText="1"/>
    </xf>
    <xf numFmtId="0" fontId="46" fillId="6" borderId="27" xfId="14" applyFont="1" applyFill="1" applyBorder="1" applyAlignment="1">
      <alignment horizontal="center" vertical="center" wrapText="1"/>
    </xf>
    <xf numFmtId="0" fontId="46" fillId="6" borderId="61" xfId="14" applyFont="1" applyFill="1" applyBorder="1" applyAlignment="1">
      <alignment horizontal="left" vertical="center" wrapText="1"/>
    </xf>
    <xf numFmtId="0" fontId="46" fillId="6" borderId="1" xfId="14" applyFont="1" applyFill="1" applyBorder="1" applyAlignment="1">
      <alignment horizontal="left" vertical="center" wrapText="1"/>
    </xf>
    <xf numFmtId="0" fontId="46" fillId="6" borderId="31" xfId="14" applyFont="1" applyFill="1" applyBorder="1" applyAlignment="1">
      <alignment horizontal="left" vertical="center" wrapText="1"/>
    </xf>
    <xf numFmtId="0" fontId="46" fillId="6" borderId="43" xfId="14" applyFont="1" applyFill="1" applyBorder="1" applyAlignment="1">
      <alignment horizontal="left" vertical="center" wrapText="1"/>
    </xf>
    <xf numFmtId="0" fontId="46" fillId="6" borderId="0" xfId="14" applyFont="1" applyFill="1" applyBorder="1" applyAlignment="1">
      <alignment horizontal="left" vertical="center" wrapText="1"/>
    </xf>
    <xf numFmtId="0" fontId="46" fillId="6" borderId="27" xfId="14" applyFont="1" applyFill="1" applyBorder="1" applyAlignment="1">
      <alignment horizontal="left" vertical="center" wrapText="1"/>
    </xf>
    <xf numFmtId="0" fontId="33" fillId="6" borderId="61" xfId="14" applyFont="1" applyFill="1" applyBorder="1" applyAlignment="1">
      <alignment horizontal="right" vertical="center"/>
    </xf>
    <xf numFmtId="0" fontId="33" fillId="6" borderId="27" xfId="14" applyFont="1" applyFill="1" applyBorder="1" applyAlignment="1">
      <alignment horizontal="center" vertical="center" wrapText="1"/>
    </xf>
    <xf numFmtId="0" fontId="33" fillId="6" borderId="1" xfId="14" applyFont="1" applyFill="1" applyBorder="1" applyAlignment="1">
      <alignment horizontal="distributed" vertical="center" wrapText="1"/>
    </xf>
    <xf numFmtId="0" fontId="33" fillId="6" borderId="0" xfId="14" applyFont="1" applyFill="1" applyAlignment="1">
      <alignment horizontal="distributed" vertical="center" wrapText="1"/>
    </xf>
    <xf numFmtId="0" fontId="33" fillId="6" borderId="29" xfId="14" applyFont="1" applyFill="1" applyBorder="1" applyAlignment="1">
      <alignment horizontal="distributed" vertical="center" wrapText="1"/>
    </xf>
    <xf numFmtId="0" fontId="72" fillId="6" borderId="63" xfId="14" applyFont="1" applyFill="1" applyBorder="1" applyAlignment="1">
      <alignment horizontal="center" vertical="center"/>
    </xf>
    <xf numFmtId="0" fontId="72" fillId="6" borderId="29" xfId="14" applyFont="1" applyFill="1" applyBorder="1" applyAlignment="1">
      <alignment horizontal="center" vertical="center"/>
    </xf>
    <xf numFmtId="0" fontId="33" fillId="6" borderId="1" xfId="14" applyFont="1" applyFill="1" applyBorder="1" applyAlignment="1">
      <alignment horizontal="right" vertical="center"/>
    </xf>
    <xf numFmtId="0" fontId="33" fillId="6" borderId="31" xfId="14" applyFont="1" applyFill="1" applyBorder="1" applyAlignment="1">
      <alignment horizontal="right" vertical="center"/>
    </xf>
    <xf numFmtId="0" fontId="33" fillId="6" borderId="63" xfId="14" applyFont="1" applyFill="1" applyBorder="1" applyAlignment="1">
      <alignment horizontal="right" vertical="center"/>
    </xf>
    <xf numFmtId="0" fontId="33" fillId="6" borderId="29" xfId="14" applyFont="1" applyFill="1" applyBorder="1" applyAlignment="1">
      <alignment horizontal="right" vertical="center"/>
    </xf>
    <xf numFmtId="0" fontId="33" fillId="6" borderId="22" xfId="14" applyFont="1" applyFill="1" applyBorder="1" applyAlignment="1">
      <alignment horizontal="right" vertical="center"/>
    </xf>
    <xf numFmtId="0" fontId="72" fillId="6" borderId="61" xfId="14" applyFont="1" applyFill="1" applyBorder="1" applyAlignment="1">
      <alignment horizontal="center" vertical="center"/>
    </xf>
    <xf numFmtId="0" fontId="72" fillId="6" borderId="1" xfId="14" applyFont="1" applyFill="1" applyBorder="1" applyAlignment="1">
      <alignment horizontal="center" vertical="center"/>
    </xf>
    <xf numFmtId="0" fontId="33" fillId="6" borderId="61" xfId="14" applyFont="1" applyFill="1" applyBorder="1" applyAlignment="1">
      <alignment horizontal="left" wrapText="1" indent="3"/>
    </xf>
    <xf numFmtId="0" fontId="33" fillId="6" borderId="1" xfId="14" applyFont="1" applyFill="1" applyBorder="1" applyAlignment="1">
      <alignment horizontal="left" wrapText="1" indent="3"/>
    </xf>
    <xf numFmtId="0" fontId="33" fillId="6" borderId="31" xfId="14" applyFont="1" applyFill="1" applyBorder="1" applyAlignment="1">
      <alignment horizontal="left" wrapText="1" indent="3"/>
    </xf>
    <xf numFmtId="0" fontId="33" fillId="6" borderId="43" xfId="14" applyFont="1" applyFill="1" applyBorder="1" applyAlignment="1">
      <alignment horizontal="left" wrapText="1" indent="3"/>
    </xf>
    <xf numFmtId="0" fontId="33" fillId="6" borderId="0" xfId="14" applyFont="1" applyFill="1" applyBorder="1" applyAlignment="1">
      <alignment horizontal="left" wrapText="1" indent="3"/>
    </xf>
    <xf numFmtId="0" fontId="33" fillId="6" borderId="27" xfId="14" applyFont="1" applyFill="1" applyBorder="1" applyAlignment="1">
      <alignment horizontal="left" wrapText="1" indent="3"/>
    </xf>
    <xf numFmtId="0" fontId="72" fillId="6" borderId="1" xfId="14" applyFont="1" applyFill="1" applyBorder="1" applyAlignment="1">
      <alignment horizontal="left" vertical="center"/>
    </xf>
    <xf numFmtId="0" fontId="72" fillId="6" borderId="1" xfId="14" applyFont="1" applyFill="1" applyBorder="1" applyAlignment="1">
      <alignment vertical="center"/>
    </xf>
    <xf numFmtId="0" fontId="72" fillId="6" borderId="31" xfId="14" applyFont="1" applyFill="1" applyBorder="1" applyAlignment="1">
      <alignment vertical="center"/>
    </xf>
    <xf numFmtId="0" fontId="72" fillId="6" borderId="29" xfId="14" applyFont="1" applyFill="1" applyBorder="1" applyAlignment="1">
      <alignment vertical="center"/>
    </xf>
    <xf numFmtId="0" fontId="72" fillId="6" borderId="22" xfId="14" applyFont="1" applyFill="1" applyBorder="1" applyAlignment="1">
      <alignment vertical="center"/>
    </xf>
    <xf numFmtId="0" fontId="33" fillId="6" borderId="63" xfId="14" applyFont="1" applyFill="1" applyBorder="1" applyAlignment="1">
      <alignment horizontal="center" vertical="center" justifyLastLine="1"/>
    </xf>
    <xf numFmtId="0" fontId="33" fillId="6" borderId="29" xfId="14" applyFont="1" applyFill="1" applyBorder="1" applyAlignment="1">
      <alignment horizontal="center" vertical="center" justifyLastLine="1"/>
    </xf>
    <xf numFmtId="0" fontId="33" fillId="6" borderId="22" xfId="14" applyFont="1" applyFill="1" applyBorder="1" applyAlignment="1">
      <alignment horizontal="center" vertical="center" justifyLastLine="1"/>
    </xf>
    <xf numFmtId="0" fontId="33" fillId="6" borderId="43" xfId="14" applyFont="1" applyFill="1" applyBorder="1" applyAlignment="1">
      <alignment horizontal="left" vertical="center" wrapText="1" indent="3"/>
    </xf>
    <xf numFmtId="0" fontId="33" fillId="6" borderId="0" xfId="14" applyFont="1" applyFill="1" applyBorder="1" applyAlignment="1">
      <alignment horizontal="left" vertical="center" wrapText="1" indent="3"/>
    </xf>
    <xf numFmtId="0" fontId="33" fillId="6" borderId="27" xfId="14" applyFont="1" applyFill="1" applyBorder="1" applyAlignment="1">
      <alignment horizontal="left" vertical="center" wrapText="1" indent="3"/>
    </xf>
    <xf numFmtId="0" fontId="33" fillId="6" borderId="63" xfId="14" applyFont="1" applyFill="1" applyBorder="1" applyAlignment="1">
      <alignment horizontal="left" vertical="center" wrapText="1" indent="3"/>
    </xf>
    <xf numFmtId="0" fontId="33" fillId="6" borderId="29" xfId="14" applyFont="1" applyFill="1" applyBorder="1" applyAlignment="1">
      <alignment horizontal="left" vertical="center" wrapText="1" indent="3"/>
    </xf>
    <xf numFmtId="0" fontId="33" fillId="6" borderId="22" xfId="14" applyFont="1" applyFill="1" applyBorder="1" applyAlignment="1">
      <alignment horizontal="left" vertical="center" wrapText="1" indent="3"/>
    </xf>
    <xf numFmtId="0" fontId="46" fillId="6" borderId="1" xfId="14" applyFont="1" applyFill="1" applyBorder="1" applyAlignment="1">
      <alignment horizontal="distributed" vertical="center" wrapText="1"/>
    </xf>
    <xf numFmtId="0" fontId="46" fillId="6" borderId="0" xfId="14" applyFont="1" applyFill="1" applyAlignment="1">
      <alignment horizontal="distributed" vertical="center" wrapText="1"/>
    </xf>
    <xf numFmtId="0" fontId="46" fillId="6" borderId="29" xfId="14" applyFont="1" applyFill="1" applyBorder="1" applyAlignment="1">
      <alignment horizontal="distributed" vertical="center" wrapText="1"/>
    </xf>
    <xf numFmtId="0" fontId="33" fillId="6" borderId="0" xfId="14" applyFont="1" applyFill="1" applyAlignment="1">
      <alignment horizontal="distributed" vertical="center"/>
    </xf>
    <xf numFmtId="0" fontId="33" fillId="6" borderId="43" xfId="14" applyFont="1" applyFill="1" applyBorder="1" applyAlignment="1">
      <alignment horizontal="right" vertical="center"/>
    </xf>
    <xf numFmtId="0" fontId="33" fillId="6" borderId="0" xfId="14" applyFont="1" applyFill="1" applyAlignment="1">
      <alignment horizontal="right" vertical="center"/>
    </xf>
    <xf numFmtId="0" fontId="33" fillId="6" borderId="27" xfId="14" applyFont="1" applyFill="1" applyBorder="1" applyAlignment="1">
      <alignment horizontal="right" vertical="center"/>
    </xf>
    <xf numFmtId="0" fontId="46" fillId="6" borderId="0" xfId="14" applyFont="1" applyFill="1" applyAlignment="1">
      <alignment horizontal="center" vertical="center" wrapText="1"/>
    </xf>
    <xf numFmtId="0" fontId="46" fillId="6" borderId="63" xfId="14" applyFont="1" applyFill="1" applyBorder="1" applyAlignment="1">
      <alignment horizontal="center" vertical="center" wrapText="1"/>
    </xf>
    <xf numFmtId="0" fontId="46" fillId="6" borderId="29" xfId="14" applyFont="1" applyFill="1" applyBorder="1" applyAlignment="1">
      <alignment horizontal="center" vertical="center" wrapText="1"/>
    </xf>
    <xf numFmtId="0" fontId="33" fillId="6" borderId="61" xfId="14" applyFont="1" applyFill="1" applyBorder="1" applyAlignment="1">
      <alignment horizontal="left" vertical="center" wrapText="1" indent="1"/>
    </xf>
    <xf numFmtId="0" fontId="33" fillId="6" borderId="1" xfId="14" applyFont="1" applyFill="1" applyBorder="1" applyAlignment="1">
      <alignment horizontal="left" vertical="center" indent="1"/>
    </xf>
    <xf numFmtId="0" fontId="33" fillId="6" borderId="31" xfId="14" applyFont="1" applyFill="1" applyBorder="1" applyAlignment="1">
      <alignment horizontal="left" vertical="center" indent="1"/>
    </xf>
    <xf numFmtId="0" fontId="33" fillId="6" borderId="43" xfId="14" applyFont="1" applyFill="1" applyBorder="1" applyAlignment="1">
      <alignment horizontal="left" vertical="center" indent="1"/>
    </xf>
    <xf numFmtId="0" fontId="33" fillId="6" borderId="0" xfId="14" applyFont="1" applyFill="1" applyAlignment="1">
      <alignment horizontal="left" vertical="center" indent="1"/>
    </xf>
    <xf numFmtId="0" fontId="33" fillId="6" borderId="27" xfId="14" applyFont="1" applyFill="1" applyBorder="1" applyAlignment="1">
      <alignment horizontal="left" vertical="center" indent="1"/>
    </xf>
    <xf numFmtId="0" fontId="33" fillId="6" borderId="63" xfId="14" applyFont="1" applyFill="1" applyBorder="1" applyAlignment="1">
      <alignment horizontal="left" vertical="center" indent="1"/>
    </xf>
    <xf numFmtId="0" fontId="33" fillId="6" borderId="29" xfId="14" applyFont="1" applyFill="1" applyBorder="1" applyAlignment="1">
      <alignment horizontal="left" vertical="center" indent="1"/>
    </xf>
    <xf numFmtId="0" fontId="33" fillId="6" borderId="22" xfId="14" applyFont="1" applyFill="1" applyBorder="1" applyAlignment="1">
      <alignment horizontal="left" vertical="center" indent="1"/>
    </xf>
    <xf numFmtId="185" fontId="33" fillId="6" borderId="0" xfId="14" applyNumberFormat="1" applyFont="1" applyFill="1" applyAlignment="1">
      <alignment horizontal="center" vertical="center"/>
    </xf>
    <xf numFmtId="0" fontId="33" fillId="6" borderId="61" xfId="14" applyFont="1" applyFill="1" applyBorder="1" applyAlignment="1">
      <alignment horizontal="left" vertical="center" indent="1" shrinkToFit="1"/>
    </xf>
    <xf numFmtId="0" fontId="33" fillId="6" borderId="1" xfId="14" applyFont="1" applyFill="1" applyBorder="1" applyAlignment="1">
      <alignment horizontal="left" vertical="center" indent="1" shrinkToFit="1"/>
    </xf>
    <xf numFmtId="0" fontId="33" fillId="6" borderId="31" xfId="14" applyFont="1" applyFill="1" applyBorder="1" applyAlignment="1">
      <alignment horizontal="left" vertical="center" indent="1" shrinkToFit="1"/>
    </xf>
    <xf numFmtId="0" fontId="33" fillId="6" borderId="0" xfId="14" applyFont="1" applyFill="1" applyBorder="1" applyAlignment="1">
      <alignment horizontal="left" vertical="center" indent="1"/>
    </xf>
    <xf numFmtId="0" fontId="70" fillId="6" borderId="0" xfId="14" applyFont="1" applyFill="1" applyAlignment="1">
      <alignment horizontal="center" vertical="top"/>
    </xf>
    <xf numFmtId="0" fontId="26" fillId="6" borderId="0" xfId="14" applyFont="1" applyFill="1" applyAlignment="1">
      <alignment horizontal="center" vertical="top"/>
    </xf>
    <xf numFmtId="0" fontId="71" fillId="6" borderId="0" xfId="14" applyFont="1" applyFill="1" applyAlignment="1">
      <alignment horizontal="left" vertical="center"/>
    </xf>
    <xf numFmtId="0" fontId="33" fillId="6" borderId="43" xfId="14" applyFont="1" applyFill="1" applyBorder="1" applyAlignment="1">
      <alignment horizontal="left" vertical="center"/>
    </xf>
    <xf numFmtId="0" fontId="33" fillId="6" borderId="0" xfId="14" applyFont="1" applyFill="1" applyBorder="1" applyAlignment="1">
      <alignment horizontal="left" vertical="center"/>
    </xf>
    <xf numFmtId="0" fontId="33" fillId="6" borderId="27" xfId="14" applyFont="1" applyFill="1" applyBorder="1" applyAlignment="1">
      <alignment horizontal="left" vertical="center"/>
    </xf>
    <xf numFmtId="0" fontId="46" fillId="6" borderId="0" xfId="14" applyFont="1" applyFill="1" applyAlignment="1">
      <alignment horizontal="distributed" vertical="center"/>
    </xf>
    <xf numFmtId="0" fontId="33" fillId="6" borderId="61" xfId="14" applyFont="1" applyFill="1" applyBorder="1" applyAlignment="1">
      <alignment horizontal="left" vertical="top"/>
    </xf>
    <xf numFmtId="0" fontId="33" fillId="6" borderId="1" xfId="14" applyFont="1" applyFill="1" applyBorder="1" applyAlignment="1">
      <alignment horizontal="left" vertical="top"/>
    </xf>
    <xf numFmtId="0" fontId="33" fillId="6" borderId="31" xfId="14" applyFont="1" applyFill="1" applyBorder="1" applyAlignment="1">
      <alignment horizontal="left" vertical="top"/>
    </xf>
    <xf numFmtId="0" fontId="33" fillId="6" borderId="43" xfId="14" applyFont="1" applyFill="1" applyBorder="1" applyAlignment="1">
      <alignment horizontal="left" vertical="top"/>
    </xf>
    <xf numFmtId="0" fontId="33" fillId="6" borderId="0" xfId="14" applyFont="1" applyFill="1" applyBorder="1" applyAlignment="1">
      <alignment horizontal="left" vertical="top"/>
    </xf>
    <xf numFmtId="0" fontId="33" fillId="6" borderId="27" xfId="14" applyFont="1" applyFill="1" applyBorder="1" applyAlignment="1">
      <alignment horizontal="left" vertical="top"/>
    </xf>
    <xf numFmtId="0" fontId="7" fillId="0" borderId="32" xfId="14" applyFont="1" applyBorder="1" applyAlignment="1">
      <alignment horizontal="distributed" vertical="center"/>
    </xf>
    <xf numFmtId="0" fontId="7" fillId="0" borderId="33" xfId="14" applyFont="1" applyBorder="1" applyAlignment="1">
      <alignment horizontal="distributed" vertical="center"/>
    </xf>
    <xf numFmtId="0" fontId="7" fillId="0" borderId="10" xfId="14" applyFont="1" applyBorder="1" applyAlignment="1">
      <alignment horizontal="distributed" vertical="center"/>
    </xf>
    <xf numFmtId="0" fontId="7" fillId="0" borderId="61" xfId="14" applyFont="1" applyBorder="1" applyAlignment="1">
      <alignment horizontal="distributed" vertical="center"/>
    </xf>
    <xf numFmtId="0" fontId="7" fillId="0" borderId="1" xfId="14" applyFont="1" applyBorder="1" applyAlignment="1">
      <alignment horizontal="distributed" vertical="center"/>
    </xf>
    <xf numFmtId="0" fontId="7" fillId="0" borderId="31" xfId="14" applyFont="1" applyBorder="1" applyAlignment="1">
      <alignment horizontal="distributed" vertical="center"/>
    </xf>
    <xf numFmtId="0" fontId="7" fillId="0" borderId="32" xfId="14" applyFont="1" applyBorder="1" applyAlignment="1">
      <alignment horizontal="distributed" vertical="center" wrapText="1"/>
    </xf>
    <xf numFmtId="0" fontId="7" fillId="0" borderId="10" xfId="14" applyFont="1" applyBorder="1" applyAlignment="1">
      <alignment horizontal="distributed" vertical="center" wrapText="1"/>
    </xf>
    <xf numFmtId="0" fontId="7" fillId="0" borderId="73" xfId="14" applyFont="1" applyBorder="1" applyAlignment="1">
      <alignment horizontal="center" textRotation="255" wrapText="1"/>
    </xf>
    <xf numFmtId="0" fontId="7" fillId="0" borderId="74" xfId="14" applyFont="1" applyBorder="1" applyAlignment="1">
      <alignment horizontal="center" textRotation="255" wrapText="1"/>
    </xf>
    <xf numFmtId="0" fontId="7" fillId="0" borderId="23" xfId="14" applyFont="1" applyBorder="1" applyAlignment="1">
      <alignment horizontal="center" textRotation="255" wrapText="1"/>
    </xf>
    <xf numFmtId="0" fontId="7" fillId="0" borderId="32" xfId="14" applyFont="1" applyBorder="1" applyAlignment="1">
      <alignment horizontal="center" vertical="center"/>
    </xf>
    <xf numFmtId="0" fontId="7" fillId="0" borderId="10" xfId="14" applyFont="1" applyBorder="1" applyAlignment="1">
      <alignment horizontal="center" vertical="center"/>
    </xf>
    <xf numFmtId="0" fontId="8" fillId="0" borderId="61" xfId="14" applyFont="1" applyBorder="1" applyAlignment="1">
      <alignment horizontal="center" vertical="center"/>
    </xf>
    <xf numFmtId="0" fontId="8" fillId="0" borderId="31" xfId="14" applyFont="1" applyBorder="1" applyAlignment="1">
      <alignment horizontal="center" vertical="center"/>
    </xf>
    <xf numFmtId="0" fontId="8" fillId="0" borderId="63" xfId="14" applyFont="1" applyBorder="1" applyAlignment="1">
      <alignment horizontal="center" vertical="center"/>
    </xf>
    <xf numFmtId="0" fontId="8" fillId="0" borderId="22" xfId="14" applyFont="1" applyBorder="1" applyAlignment="1">
      <alignment horizontal="center" vertical="center"/>
    </xf>
    <xf numFmtId="0" fontId="8" fillId="0" borderId="61" xfId="14" applyFont="1" applyBorder="1" applyAlignment="1">
      <alignment horizontal="distributed" vertical="center"/>
    </xf>
    <xf numFmtId="0" fontId="8" fillId="0" borderId="31" xfId="14" applyFont="1" applyBorder="1" applyAlignment="1">
      <alignment horizontal="distributed" vertical="center"/>
    </xf>
    <xf numFmtId="0" fontId="8" fillId="0" borderId="32" xfId="14" applyFont="1" applyBorder="1" applyAlignment="1">
      <alignment horizontal="distributed" vertical="center"/>
    </xf>
    <xf numFmtId="0" fontId="8" fillId="0" borderId="10" xfId="14" applyFont="1" applyBorder="1" applyAlignment="1">
      <alignment horizontal="distributed" vertical="center"/>
    </xf>
    <xf numFmtId="0" fontId="8" fillId="0" borderId="32" xfId="14" applyFont="1" applyBorder="1" applyAlignment="1">
      <alignment horizontal="distributed" vertical="center" wrapText="1"/>
    </xf>
    <xf numFmtId="0" fontId="76" fillId="0" borderId="0" xfId="14" applyFont="1" applyAlignment="1">
      <alignment horizontal="center" vertical="center"/>
    </xf>
    <xf numFmtId="0" fontId="8" fillId="0" borderId="32" xfId="14" applyFont="1" applyBorder="1" applyAlignment="1">
      <alignment horizontal="left" vertical="center" indent="1"/>
    </xf>
    <xf numFmtId="0" fontId="8" fillId="0" borderId="33" xfId="14" applyFont="1" applyBorder="1" applyAlignment="1">
      <alignment horizontal="left" vertical="center" indent="1"/>
    </xf>
    <xf numFmtId="0" fontId="8" fillId="0" borderId="10" xfId="14" applyFont="1" applyBorder="1" applyAlignment="1">
      <alignment horizontal="left" vertical="center" indent="1"/>
    </xf>
    <xf numFmtId="0" fontId="7" fillId="0" borderId="61" xfId="14" applyFont="1" applyBorder="1" applyAlignment="1">
      <alignment horizontal="center" vertical="center"/>
    </xf>
    <xf numFmtId="0" fontId="7" fillId="0" borderId="31" xfId="14" applyFont="1" applyBorder="1" applyAlignment="1">
      <alignment horizontal="center" vertical="center"/>
    </xf>
    <xf numFmtId="0" fontId="7" fillId="0" borderId="63" xfId="14" applyFont="1" applyBorder="1" applyAlignment="1">
      <alignment horizontal="center" vertical="center"/>
    </xf>
    <xf numFmtId="0" fontId="7" fillId="0" borderId="22" xfId="14" applyFont="1" applyBorder="1" applyAlignment="1">
      <alignment horizontal="center" vertical="center"/>
    </xf>
    <xf numFmtId="0" fontId="8" fillId="0" borderId="32" xfId="14" applyFont="1" applyBorder="1" applyAlignment="1">
      <alignment horizontal="left" vertical="center" indent="1" shrinkToFit="1"/>
    </xf>
    <xf numFmtId="0" fontId="8" fillId="0" borderId="33" xfId="14" applyFont="1" applyBorder="1" applyAlignment="1">
      <alignment horizontal="left" vertical="center" indent="1" shrinkToFit="1"/>
    </xf>
    <xf numFmtId="0" fontId="8" fillId="0" borderId="10" xfId="14" applyFont="1" applyBorder="1" applyAlignment="1">
      <alignment horizontal="left" vertical="center" indent="1" shrinkToFit="1"/>
    </xf>
    <xf numFmtId="0" fontId="7" fillId="0" borderId="61" xfId="14" applyFont="1" applyBorder="1" applyAlignment="1">
      <alignment horizontal="center" vertical="center" wrapText="1"/>
    </xf>
    <xf numFmtId="0" fontId="7" fillId="0" borderId="1" xfId="14" applyFont="1" applyBorder="1" applyAlignment="1">
      <alignment horizontal="center" vertical="center" wrapText="1"/>
    </xf>
    <xf numFmtId="0" fontId="7" fillId="0" borderId="31" xfId="14" applyFont="1" applyBorder="1" applyAlignment="1">
      <alignment horizontal="center" vertical="center" wrapText="1"/>
    </xf>
    <xf numFmtId="0" fontId="7" fillId="0" borderId="29" xfId="14" applyFont="1" applyBorder="1" applyAlignment="1">
      <alignment horizontal="center" vertical="center"/>
    </xf>
    <xf numFmtId="0" fontId="33" fillId="6" borderId="61" xfId="14" applyFont="1" applyFill="1" applyBorder="1" applyAlignment="1">
      <alignment horizontal="distributed" vertical="center" justifyLastLine="1"/>
    </xf>
    <xf numFmtId="0" fontId="33" fillId="6" borderId="1" xfId="14" applyFont="1" applyFill="1" applyBorder="1" applyAlignment="1">
      <alignment horizontal="distributed" vertical="center" justifyLastLine="1"/>
    </xf>
    <xf numFmtId="0" fontId="33" fillId="6" borderId="31" xfId="14" applyFont="1" applyFill="1" applyBorder="1" applyAlignment="1">
      <alignment horizontal="distributed" vertical="center" justifyLastLine="1"/>
    </xf>
    <xf numFmtId="0" fontId="33" fillId="6" borderId="63" xfId="14" applyFont="1" applyFill="1" applyBorder="1" applyAlignment="1">
      <alignment horizontal="distributed" vertical="center" justifyLastLine="1"/>
    </xf>
    <xf numFmtId="0" fontId="33" fillId="6" borderId="29" xfId="14" applyFont="1" applyFill="1" applyBorder="1" applyAlignment="1">
      <alignment horizontal="distributed" vertical="center" justifyLastLine="1"/>
    </xf>
    <xf numFmtId="0" fontId="33" fillId="6" borderId="22" xfId="14" applyFont="1" applyFill="1" applyBorder="1" applyAlignment="1">
      <alignment horizontal="distributed" vertical="center" justifyLastLine="1"/>
    </xf>
    <xf numFmtId="0" fontId="33" fillId="6" borderId="43" xfId="14" applyFont="1" applyFill="1" applyBorder="1" applyAlignment="1">
      <alignment horizontal="center" vertical="center" wrapText="1"/>
    </xf>
    <xf numFmtId="0" fontId="33" fillId="6" borderId="43" xfId="14" applyFont="1" applyFill="1" applyBorder="1" applyAlignment="1">
      <alignment horizontal="distributed" vertical="center" justifyLastLine="1"/>
    </xf>
    <xf numFmtId="0" fontId="33" fillId="6" borderId="0" xfId="14" applyFont="1" applyFill="1" applyBorder="1" applyAlignment="1">
      <alignment horizontal="distributed" vertical="center" justifyLastLine="1"/>
    </xf>
    <xf numFmtId="0" fontId="33" fillId="6" borderId="27" xfId="14" applyFont="1" applyFill="1" applyBorder="1" applyAlignment="1">
      <alignment horizontal="distributed" vertical="center" justifyLastLine="1"/>
    </xf>
    <xf numFmtId="0" fontId="73" fillId="6" borderId="61" xfId="14" applyFont="1" applyFill="1" applyBorder="1" applyAlignment="1">
      <alignment horizontal="center" vertical="center"/>
    </xf>
    <xf numFmtId="0" fontId="73" fillId="6" borderId="1" xfId="14" applyFont="1" applyFill="1" applyBorder="1" applyAlignment="1">
      <alignment horizontal="center" vertical="center"/>
    </xf>
    <xf numFmtId="0" fontId="73" fillId="6" borderId="1" xfId="14" applyFont="1" applyFill="1" applyBorder="1" applyAlignment="1">
      <alignment horizontal="left" vertical="center"/>
    </xf>
    <xf numFmtId="0" fontId="73" fillId="6" borderId="1" xfId="14" applyFont="1" applyFill="1" applyBorder="1" applyAlignment="1">
      <alignment vertical="center"/>
    </xf>
    <xf numFmtId="0" fontId="73" fillId="6" borderId="31" xfId="14" applyFont="1" applyFill="1" applyBorder="1" applyAlignment="1">
      <alignment vertical="center"/>
    </xf>
    <xf numFmtId="0" fontId="73" fillId="6" borderId="29" xfId="14" applyFont="1" applyFill="1" applyBorder="1" applyAlignment="1">
      <alignment vertical="center"/>
    </xf>
    <xf numFmtId="0" fontId="73" fillId="6" borderId="22" xfId="14" applyFont="1" applyFill="1" applyBorder="1" applyAlignment="1">
      <alignment vertical="center"/>
    </xf>
    <xf numFmtId="0" fontId="73" fillId="6" borderId="63" xfId="14" applyFont="1" applyFill="1" applyBorder="1" applyAlignment="1">
      <alignment horizontal="center" vertical="center"/>
    </xf>
    <xf numFmtId="0" fontId="73" fillId="6" borderId="29" xfId="14" applyFont="1" applyFill="1" applyBorder="1" applyAlignment="1">
      <alignment horizontal="center" vertical="center"/>
    </xf>
    <xf numFmtId="0" fontId="33" fillId="6" borderId="0" xfId="14" applyFont="1" applyFill="1" applyBorder="1" applyAlignment="1">
      <alignment horizontal="distributed" vertical="center"/>
    </xf>
    <xf numFmtId="0" fontId="46" fillId="6" borderId="29" xfId="14" applyFont="1" applyFill="1" applyBorder="1" applyAlignment="1">
      <alignment horizontal="right" vertical="center"/>
    </xf>
    <xf numFmtId="0" fontId="46" fillId="6" borderId="29" xfId="14" applyFont="1" applyFill="1" applyBorder="1" applyAlignment="1">
      <alignment vertical="center"/>
    </xf>
    <xf numFmtId="0" fontId="71" fillId="6" borderId="0" xfId="14" applyFont="1" applyFill="1" applyAlignment="1">
      <alignment vertical="center"/>
    </xf>
    <xf numFmtId="0" fontId="71" fillId="6" borderId="29" xfId="14" applyFont="1" applyFill="1" applyBorder="1" applyAlignment="1">
      <alignment vertical="center"/>
    </xf>
    <xf numFmtId="0" fontId="33" fillId="6" borderId="43" xfId="14" applyFont="1" applyFill="1" applyBorder="1" applyAlignment="1">
      <alignment vertical="center"/>
    </xf>
    <xf numFmtId="0" fontId="33" fillId="6" borderId="0" xfId="14" applyFont="1" applyFill="1" applyAlignment="1">
      <alignment vertical="center"/>
    </xf>
    <xf numFmtId="0" fontId="33" fillId="6" borderId="27" xfId="14" applyFont="1" applyFill="1" applyBorder="1" applyAlignment="1">
      <alignment vertical="center"/>
    </xf>
    <xf numFmtId="0" fontId="33" fillId="6" borderId="0" xfId="14" applyFont="1" applyFill="1" applyBorder="1" applyAlignment="1">
      <alignment vertical="center"/>
    </xf>
    <xf numFmtId="0" fontId="33" fillId="6" borderId="0" xfId="14" applyFont="1" applyFill="1" applyAlignment="1">
      <alignment horizontal="distributed" vertical="center" justifyLastLine="1"/>
    </xf>
    <xf numFmtId="0" fontId="33" fillId="6" borderId="0" xfId="14" applyFont="1" applyFill="1" applyBorder="1" applyAlignment="1">
      <alignment horizontal="right" vertical="center"/>
    </xf>
    <xf numFmtId="0" fontId="71" fillId="6" borderId="29" xfId="14" applyFont="1" applyFill="1" applyBorder="1" applyAlignment="1">
      <alignment horizontal="left" vertical="center"/>
    </xf>
    <xf numFmtId="0" fontId="75" fillId="6" borderId="29" xfId="14" applyFont="1" applyFill="1" applyBorder="1" applyAlignment="1">
      <alignment horizontal="right" vertical="center"/>
    </xf>
    <xf numFmtId="182" fontId="0" fillId="0" borderId="32" xfId="2" applyNumberFormat="1" applyFont="1" applyBorder="1" applyAlignment="1">
      <alignment horizontal="right" vertical="center"/>
    </xf>
    <xf numFmtId="182" fontId="5" fillId="0" borderId="33" xfId="2" applyNumberFormat="1" applyFont="1" applyBorder="1" applyAlignment="1">
      <alignment horizontal="right" vertical="center"/>
    </xf>
    <xf numFmtId="0" fontId="7" fillId="0" borderId="33" xfId="10" applyFont="1" applyBorder="1" applyAlignment="1">
      <alignment horizontal="left" vertical="center"/>
    </xf>
    <xf numFmtId="0" fontId="7" fillId="0" borderId="34" xfId="10" applyFont="1" applyBorder="1" applyAlignment="1">
      <alignment horizontal="left" vertical="center"/>
    </xf>
    <xf numFmtId="0" fontId="7" fillId="0" borderId="33" xfId="4" applyFont="1" applyBorder="1" applyAlignment="1">
      <alignment horizontal="left" vertical="center" shrinkToFit="1"/>
    </xf>
    <xf numFmtId="0" fontId="7" fillId="0" borderId="34" xfId="4" applyFont="1" applyBorder="1" applyAlignment="1">
      <alignment horizontal="left" vertical="center" shrinkToFit="1"/>
    </xf>
    <xf numFmtId="0" fontId="7" fillId="0" borderId="4" xfId="10" applyFont="1" applyBorder="1" applyAlignment="1" applyProtection="1">
      <alignment horizontal="left" vertical="center" shrinkToFit="1"/>
      <protection locked="0"/>
    </xf>
    <xf numFmtId="0" fontId="7" fillId="0" borderId="0" xfId="10" applyFont="1" applyBorder="1" applyAlignment="1" applyProtection="1">
      <alignment horizontal="left" vertical="center" shrinkToFit="1"/>
      <protection locked="0"/>
    </xf>
    <xf numFmtId="0" fontId="7" fillId="0" borderId="5" xfId="10" applyFont="1" applyBorder="1" applyAlignment="1" applyProtection="1">
      <alignment horizontal="left" vertical="center" shrinkToFit="1"/>
      <protection locked="0"/>
    </xf>
    <xf numFmtId="0" fontId="20" fillId="0" borderId="18" xfId="13" applyFont="1" applyBorder="1" applyAlignment="1">
      <alignment horizontal="center" vertical="center"/>
    </xf>
    <xf numFmtId="0" fontId="20" fillId="0" borderId="19" xfId="13" applyFont="1" applyBorder="1" applyAlignment="1">
      <alignment horizontal="center" vertical="center"/>
    </xf>
    <xf numFmtId="0" fontId="20" fillId="0" borderId="16" xfId="13" applyFont="1" applyBorder="1" applyAlignment="1">
      <alignment horizontal="center" vertical="center"/>
    </xf>
    <xf numFmtId="0" fontId="20" fillId="0" borderId="60" xfId="4" applyFont="1" applyFill="1" applyBorder="1" applyAlignment="1">
      <alignment horizontal="center" vertical="center"/>
    </xf>
    <xf numFmtId="0" fontId="20" fillId="0" borderId="18" xfId="4" applyFont="1" applyFill="1" applyBorder="1" applyAlignment="1">
      <alignment horizontal="center" vertical="center"/>
    </xf>
    <xf numFmtId="0" fontId="8" fillId="0" borderId="53" xfId="5" applyFont="1" applyFill="1" applyBorder="1" applyAlignment="1" applyProtection="1">
      <alignment horizontal="center" vertical="center"/>
    </xf>
    <xf numFmtId="0" fontId="8" fillId="0" borderId="11" xfId="5" applyFont="1" applyFill="1" applyBorder="1" applyAlignment="1" applyProtection="1">
      <alignment horizontal="center" vertical="center"/>
    </xf>
    <xf numFmtId="0" fontId="8" fillId="0" borderId="54" xfId="5" applyFont="1" applyFill="1" applyBorder="1" applyAlignment="1" applyProtection="1">
      <alignment horizontal="center" vertical="center"/>
    </xf>
    <xf numFmtId="0" fontId="8" fillId="0" borderId="20" xfId="5" applyFont="1" applyFill="1" applyBorder="1" applyAlignment="1" applyProtection="1">
      <alignment horizontal="center" vertical="center"/>
    </xf>
    <xf numFmtId="0" fontId="8" fillId="0" borderId="16" xfId="5" applyFont="1" applyFill="1" applyBorder="1" applyAlignment="1" applyProtection="1">
      <alignment horizontal="center" vertical="center"/>
    </xf>
    <xf numFmtId="0" fontId="8" fillId="0" borderId="21" xfId="5" applyFont="1" applyFill="1" applyBorder="1" applyAlignment="1" applyProtection="1">
      <alignment horizontal="center" vertical="center"/>
    </xf>
    <xf numFmtId="0" fontId="20" fillId="0" borderId="60" xfId="13" applyFont="1" applyBorder="1" applyAlignment="1">
      <alignment horizontal="center" vertical="center" textRotation="255"/>
    </xf>
    <xf numFmtId="0" fontId="20" fillId="0" borderId="53" xfId="13" applyFont="1" applyBorder="1" applyAlignment="1">
      <alignment horizontal="center" vertical="center" textRotation="255"/>
    </xf>
    <xf numFmtId="0" fontId="20" fillId="0" borderId="18" xfId="13" applyFont="1" applyBorder="1" applyAlignment="1">
      <alignment horizontal="center" vertical="center" textRotation="255"/>
    </xf>
    <xf numFmtId="0" fontId="20" fillId="0" borderId="11" xfId="13" applyFont="1" applyBorder="1" applyAlignment="1">
      <alignment horizontal="center" vertical="center" textRotation="255"/>
    </xf>
    <xf numFmtId="0" fontId="11" fillId="0" borderId="0" xfId="13" applyFont="1" applyAlignment="1">
      <alignment horizontal="center" vertical="center"/>
    </xf>
    <xf numFmtId="0" fontId="7" fillId="0" borderId="0" xfId="13" applyFont="1" applyBorder="1" applyAlignment="1">
      <alignment horizontal="left" indent="1" shrinkToFit="1"/>
    </xf>
    <xf numFmtId="0" fontId="7" fillId="0" borderId="29" xfId="13" applyFont="1" applyBorder="1" applyAlignment="1">
      <alignment horizontal="center" vertical="center"/>
    </xf>
    <xf numFmtId="0" fontId="7" fillId="0" borderId="29" xfId="13" applyFont="1" applyBorder="1" applyAlignment="1">
      <alignment horizontal="left" vertical="center" indent="1" shrinkToFit="1"/>
    </xf>
    <xf numFmtId="0" fontId="20" fillId="0" borderId="29" xfId="13" applyFont="1" applyBorder="1" applyAlignment="1" applyProtection="1">
      <alignment horizontal="center" vertical="center"/>
      <protection locked="0"/>
    </xf>
    <xf numFmtId="0" fontId="20" fillId="0" borderId="66" xfId="13" applyFont="1" applyBorder="1" applyAlignment="1">
      <alignment horizontal="center" vertical="center"/>
    </xf>
    <xf numFmtId="0" fontId="20" fillId="0" borderId="63" xfId="13" applyFont="1" applyBorder="1" applyAlignment="1">
      <alignment horizontal="center" vertical="center"/>
    </xf>
    <xf numFmtId="0" fontId="7" fillId="0" borderId="29" xfId="13" applyFont="1" applyBorder="1" applyAlignment="1" applyProtection="1">
      <alignment horizontal="center" vertical="center"/>
      <protection locked="0"/>
    </xf>
    <xf numFmtId="0" fontId="20" fillId="0" borderId="115" xfId="13" applyFont="1" applyBorder="1" applyAlignment="1">
      <alignment horizontal="center" vertical="center"/>
    </xf>
    <xf numFmtId="0" fontId="20" fillId="0" borderId="29" xfId="13" applyFont="1" applyBorder="1" applyAlignment="1">
      <alignment horizontal="center" vertical="center"/>
    </xf>
    <xf numFmtId="0" fontId="20" fillId="0" borderId="9" xfId="13" applyFont="1" applyBorder="1" applyAlignment="1">
      <alignment horizontal="center" vertical="center"/>
    </xf>
    <xf numFmtId="0" fontId="18" fillId="0" borderId="113" xfId="3" applyFont="1" applyBorder="1" applyAlignment="1">
      <alignment horizontal="center" vertical="center"/>
    </xf>
    <xf numFmtId="0" fontId="18" fillId="0" borderId="97" xfId="3" applyFont="1" applyBorder="1" applyAlignment="1">
      <alignment horizontal="center" vertical="center"/>
    </xf>
    <xf numFmtId="0" fontId="18" fillId="0" borderId="114" xfId="3" applyFont="1" applyBorder="1" applyAlignment="1">
      <alignment horizontal="center" vertical="center"/>
    </xf>
    <xf numFmtId="0" fontId="18" fillId="0" borderId="32" xfId="3" applyFont="1" applyBorder="1" applyAlignment="1">
      <alignment horizontal="center" vertical="center"/>
    </xf>
    <xf numFmtId="0" fontId="18" fillId="0" borderId="33" xfId="3" applyFont="1" applyBorder="1" applyAlignment="1">
      <alignment horizontal="center" vertical="center"/>
    </xf>
    <xf numFmtId="0" fontId="18" fillId="0" borderId="10" xfId="3" applyFont="1" applyBorder="1" applyAlignment="1">
      <alignment horizontal="center" vertical="center"/>
    </xf>
    <xf numFmtId="0" fontId="18" fillId="0" borderId="129" xfId="3" applyFont="1" applyBorder="1" applyAlignment="1" applyProtection="1">
      <alignment horizontal="left" vertical="top" wrapText="1"/>
      <protection locked="0"/>
    </xf>
    <xf numFmtId="0" fontId="18" fillId="0" borderId="130" xfId="3" applyFont="1" applyBorder="1" applyAlignment="1" applyProtection="1">
      <alignment horizontal="left" vertical="top"/>
      <protection locked="0"/>
    </xf>
    <xf numFmtId="0" fontId="18" fillId="0" borderId="131" xfId="3" applyFont="1" applyBorder="1" applyAlignment="1" applyProtection="1">
      <alignment horizontal="left" vertical="top"/>
      <protection locked="0"/>
    </xf>
    <xf numFmtId="0" fontId="18" fillId="0" borderId="43" xfId="3" applyFont="1" applyBorder="1" applyAlignment="1" applyProtection="1">
      <alignment horizontal="left" vertical="top"/>
      <protection locked="0"/>
    </xf>
    <xf numFmtId="0" fontId="18" fillId="0" borderId="0" xfId="3" applyFont="1" applyBorder="1" applyAlignment="1" applyProtection="1">
      <alignment horizontal="left" vertical="top"/>
      <protection locked="0"/>
    </xf>
    <xf numFmtId="0" fontId="18" fillId="0" borderId="27" xfId="3" applyFont="1" applyBorder="1" applyAlignment="1" applyProtection="1">
      <alignment horizontal="left" vertical="top"/>
      <protection locked="0"/>
    </xf>
    <xf numFmtId="0" fontId="18" fillId="0" borderId="63" xfId="3" applyFont="1" applyBorder="1" applyAlignment="1" applyProtection="1">
      <alignment horizontal="left" vertical="top"/>
      <protection locked="0"/>
    </xf>
    <xf numFmtId="0" fontId="18" fillId="0" borderId="29" xfId="3" applyFont="1" applyBorder="1" applyAlignment="1" applyProtection="1">
      <alignment horizontal="left" vertical="top"/>
      <protection locked="0"/>
    </xf>
    <xf numFmtId="0" fontId="18" fillId="0" borderId="22" xfId="3" applyFont="1" applyBorder="1" applyAlignment="1" applyProtection="1">
      <alignment horizontal="left" vertical="top"/>
      <protection locked="0"/>
    </xf>
    <xf numFmtId="58" fontId="18" fillId="0" borderId="32" xfId="3" applyNumberFormat="1" applyFont="1" applyBorder="1" applyAlignment="1" applyProtection="1">
      <alignment horizontal="center" vertical="center" justifyLastLine="1"/>
      <protection locked="0"/>
    </xf>
    <xf numFmtId="58" fontId="18" fillId="0" borderId="33" xfId="3" applyNumberFormat="1" applyFont="1" applyBorder="1" applyAlignment="1" applyProtection="1">
      <alignment horizontal="center" vertical="center" justifyLastLine="1"/>
      <protection locked="0"/>
    </xf>
    <xf numFmtId="58" fontId="18" fillId="0" borderId="10" xfId="3" applyNumberFormat="1" applyFont="1" applyBorder="1" applyAlignment="1" applyProtection="1">
      <alignment horizontal="center" vertical="center" justifyLastLine="1"/>
      <protection locked="0"/>
    </xf>
    <xf numFmtId="5" fontId="18" fillId="0" borderId="32" xfId="3" applyNumberFormat="1" applyFont="1" applyBorder="1" applyAlignment="1" applyProtection="1">
      <alignment vertical="center"/>
      <protection locked="0"/>
    </xf>
    <xf numFmtId="5" fontId="18" fillId="0" borderId="33" xfId="3" applyNumberFormat="1" applyFont="1" applyBorder="1" applyAlignment="1" applyProtection="1">
      <alignment vertical="center"/>
      <protection locked="0"/>
    </xf>
    <xf numFmtId="5" fontId="18" fillId="0" borderId="10" xfId="3" applyNumberFormat="1" applyFont="1" applyBorder="1" applyAlignment="1" applyProtection="1">
      <alignment vertical="center"/>
      <protection locked="0"/>
    </xf>
    <xf numFmtId="0" fontId="18" fillId="0" borderId="32" xfId="3" applyFont="1" applyBorder="1" applyAlignment="1" applyProtection="1">
      <alignment vertical="center"/>
      <protection locked="0"/>
    </xf>
    <xf numFmtId="0" fontId="18" fillId="0" borderId="33" xfId="3" applyFont="1" applyBorder="1" applyAlignment="1" applyProtection="1">
      <alignment vertical="center"/>
      <protection locked="0"/>
    </xf>
    <xf numFmtId="0" fontId="18" fillId="0" borderId="10" xfId="3" applyFont="1" applyBorder="1" applyAlignment="1" applyProtection="1">
      <alignment vertical="center"/>
      <protection locked="0"/>
    </xf>
    <xf numFmtId="179" fontId="18" fillId="0" borderId="32" xfId="3" applyNumberFormat="1" applyFont="1" applyBorder="1" applyAlignment="1" applyProtection="1">
      <alignment horizontal="right" vertical="center" indent="1"/>
      <protection locked="0"/>
    </xf>
    <xf numFmtId="179" fontId="18" fillId="0" borderId="33" xfId="3" applyNumberFormat="1" applyFont="1" applyBorder="1" applyAlignment="1" applyProtection="1">
      <alignment horizontal="right" vertical="center" indent="1"/>
      <protection locked="0"/>
    </xf>
    <xf numFmtId="179" fontId="18" fillId="0" borderId="10" xfId="3" applyNumberFormat="1" applyFont="1" applyBorder="1" applyAlignment="1" applyProtection="1">
      <alignment horizontal="right" vertical="center" indent="1"/>
      <protection locked="0"/>
    </xf>
    <xf numFmtId="0" fontId="18" fillId="0" borderId="61" xfId="3" applyFont="1" applyBorder="1" applyAlignment="1">
      <alignment horizontal="center" vertical="center"/>
    </xf>
    <xf numFmtId="0" fontId="18" fillId="0" borderId="1" xfId="3" applyFont="1" applyBorder="1" applyAlignment="1">
      <alignment horizontal="center" vertical="center"/>
    </xf>
    <xf numFmtId="0" fontId="18" fillId="0" borderId="31" xfId="3" applyFont="1" applyBorder="1" applyAlignment="1">
      <alignment horizontal="center" vertical="center"/>
    </xf>
    <xf numFmtId="58" fontId="18" fillId="0" borderId="61" xfId="3" applyNumberFormat="1" applyFont="1" applyBorder="1" applyAlignment="1" applyProtection="1">
      <alignment horizontal="center" vertical="center"/>
      <protection locked="0"/>
    </xf>
    <xf numFmtId="58" fontId="18" fillId="0" borderId="1" xfId="3" applyNumberFormat="1" applyFont="1" applyBorder="1" applyAlignment="1" applyProtection="1">
      <alignment horizontal="center" vertical="center"/>
      <protection locked="0"/>
    </xf>
    <xf numFmtId="58" fontId="18" fillId="0" borderId="31" xfId="3" applyNumberFormat="1" applyFont="1" applyBorder="1" applyAlignment="1" applyProtection="1">
      <alignment horizontal="center" vertical="center"/>
      <protection locked="0"/>
    </xf>
    <xf numFmtId="179" fontId="18" fillId="0" borderId="61" xfId="3" applyNumberFormat="1" applyFont="1" applyBorder="1" applyAlignment="1" applyProtection="1">
      <alignment horizontal="right" vertical="center" indent="1"/>
      <protection locked="0"/>
    </xf>
    <xf numFmtId="179" fontId="18" fillId="0" borderId="1" xfId="3" applyNumberFormat="1" applyFont="1" applyBorder="1" applyAlignment="1" applyProtection="1">
      <alignment horizontal="right" vertical="center" indent="1"/>
      <protection locked="0"/>
    </xf>
    <xf numFmtId="179" fontId="18" fillId="0" borderId="31" xfId="3" applyNumberFormat="1" applyFont="1" applyBorder="1" applyAlignment="1" applyProtection="1">
      <alignment horizontal="right" vertical="center" indent="1"/>
      <protection locked="0"/>
    </xf>
    <xf numFmtId="0" fontId="19" fillId="0" borderId="32" xfId="3" applyFont="1" applyBorder="1" applyAlignment="1">
      <alignment vertical="center" wrapText="1"/>
    </xf>
    <xf numFmtId="0" fontId="19" fillId="0" borderId="33" xfId="3" applyFont="1" applyBorder="1" applyAlignment="1">
      <alignment vertical="center" wrapText="1"/>
    </xf>
    <xf numFmtId="0" fontId="19" fillId="0" borderId="10" xfId="3" applyFont="1" applyBorder="1" applyAlignment="1">
      <alignment vertical="center" wrapText="1"/>
    </xf>
    <xf numFmtId="0" fontId="18" fillId="0" borderId="11" xfId="3" applyFont="1" applyBorder="1" applyAlignment="1">
      <alignment horizontal="center" vertical="center"/>
    </xf>
    <xf numFmtId="0" fontId="19" fillId="0" borderId="32" xfId="3" applyFont="1" applyBorder="1" applyAlignment="1">
      <alignment horizontal="left" vertical="center" indent="1"/>
    </xf>
    <xf numFmtId="0" fontId="19" fillId="0" borderId="33" xfId="3" applyFont="1" applyBorder="1" applyAlignment="1">
      <alignment horizontal="left" vertical="center" indent="1"/>
    </xf>
    <xf numFmtId="0" fontId="19" fillId="0" borderId="10" xfId="3" applyFont="1" applyBorder="1" applyAlignment="1">
      <alignment horizontal="left" vertical="center" indent="1"/>
    </xf>
    <xf numFmtId="0" fontId="42" fillId="0" borderId="11" xfId="3" applyFont="1" applyBorder="1" applyAlignment="1" applyProtection="1">
      <alignment horizontal="center" vertical="center" wrapText="1"/>
      <protection locked="0"/>
    </xf>
    <xf numFmtId="0" fontId="19" fillId="0" borderId="1" xfId="3" applyFont="1" applyBorder="1" applyAlignment="1">
      <alignment vertical="center"/>
    </xf>
    <xf numFmtId="0" fontId="18" fillId="0" borderId="11" xfId="3" applyFont="1" applyBorder="1" applyAlignment="1">
      <alignment horizontal="center" vertical="center" wrapText="1"/>
    </xf>
    <xf numFmtId="0" fontId="18" fillId="0" borderId="105" xfId="3" applyFont="1" applyBorder="1" applyAlignment="1" applyProtection="1">
      <alignment horizontal="center" vertical="center"/>
      <protection locked="0"/>
    </xf>
    <xf numFmtId="0" fontId="18" fillId="0" borderId="106" xfId="3" applyFont="1" applyBorder="1" applyAlignment="1" applyProtection="1">
      <alignment horizontal="center" vertical="center"/>
      <protection locked="0"/>
    </xf>
    <xf numFmtId="0" fontId="18" fillId="0" borderId="107" xfId="3" applyFont="1" applyBorder="1" applyAlignment="1" applyProtection="1">
      <alignment horizontal="center" vertical="center"/>
      <protection locked="0"/>
    </xf>
    <xf numFmtId="0" fontId="18" fillId="0" borderId="108" xfId="3" applyFont="1" applyBorder="1" applyAlignment="1" applyProtection="1">
      <alignment horizontal="center" vertical="center"/>
      <protection locked="0"/>
    </xf>
    <xf numFmtId="0" fontId="18" fillId="0" borderId="111" xfId="3" applyFont="1" applyBorder="1" applyAlignment="1" applyProtection="1">
      <alignment horizontal="center" vertical="center"/>
      <protection locked="0"/>
    </xf>
    <xf numFmtId="0" fontId="18" fillId="0" borderId="112" xfId="3" applyFont="1" applyBorder="1" applyAlignment="1" applyProtection="1">
      <alignment horizontal="center" vertical="center"/>
      <protection locked="0"/>
    </xf>
    <xf numFmtId="0" fontId="18" fillId="0" borderId="109" xfId="3" applyFont="1" applyBorder="1" applyAlignment="1" applyProtection="1">
      <alignment horizontal="center" vertical="center"/>
      <protection locked="0"/>
    </xf>
    <xf numFmtId="0" fontId="18" fillId="0" borderId="110" xfId="3" applyFont="1" applyBorder="1" applyAlignment="1" applyProtection="1">
      <alignment horizontal="center" vertical="center"/>
      <protection locked="0"/>
    </xf>
    <xf numFmtId="0" fontId="5" fillId="0" borderId="0" xfId="3" applyFont="1" applyBorder="1" applyAlignment="1">
      <alignment horizontal="center" vertical="center"/>
    </xf>
    <xf numFmtId="58" fontId="18" fillId="0" borderId="0" xfId="3" applyNumberFormat="1" applyFont="1" applyAlignment="1" applyProtection="1">
      <alignment horizontal="center" vertical="center"/>
      <protection locked="0"/>
    </xf>
    <xf numFmtId="58" fontId="18" fillId="0" borderId="0" xfId="3" applyNumberFormat="1" applyFont="1" applyAlignment="1">
      <alignment horizontal="center" vertical="center"/>
    </xf>
    <xf numFmtId="0" fontId="25" fillId="0" borderId="0" xfId="3" applyFont="1" applyAlignment="1">
      <alignment horizontal="distributed" vertical="center"/>
    </xf>
    <xf numFmtId="0" fontId="25" fillId="0" borderId="0" xfId="3" applyFont="1" applyAlignment="1"/>
    <xf numFmtId="49" fontId="25" fillId="0" borderId="0" xfId="3" applyNumberFormat="1" applyFont="1" applyAlignment="1" applyProtection="1">
      <alignment horizontal="center" vertical="center" shrinkToFit="1"/>
      <protection locked="0"/>
    </xf>
    <xf numFmtId="0" fontId="25" fillId="0" borderId="0" xfId="3" applyFont="1" applyAlignment="1" applyProtection="1">
      <alignment horizontal="center" vertical="center" shrinkToFit="1"/>
      <protection locked="0"/>
    </xf>
    <xf numFmtId="0" fontId="18" fillId="0" borderId="0" xfId="3" applyFont="1" applyAlignment="1">
      <alignment horizontal="center" vertical="center"/>
    </xf>
    <xf numFmtId="38" fontId="18" fillId="0" borderId="29" xfId="3" applyNumberFormat="1" applyFont="1" applyBorder="1" applyAlignment="1" applyProtection="1">
      <alignment horizontal="left" vertical="center" shrinkToFit="1"/>
    </xf>
    <xf numFmtId="0" fontId="18" fillId="0" borderId="29" xfId="3" applyFont="1" applyBorder="1" applyAlignment="1" applyProtection="1">
      <alignment horizontal="left" vertical="center" shrinkToFit="1"/>
    </xf>
    <xf numFmtId="0" fontId="12" fillId="0" borderId="32" xfId="3" applyFont="1" applyBorder="1" applyAlignment="1">
      <alignment horizontal="center" vertical="center"/>
    </xf>
    <xf numFmtId="0" fontId="12" fillId="0" borderId="33" xfId="3" applyFont="1" applyBorder="1" applyAlignment="1">
      <alignment horizontal="center" vertical="center"/>
    </xf>
    <xf numFmtId="0" fontId="12" fillId="0" borderId="10" xfId="3" applyFont="1" applyBorder="1" applyAlignment="1">
      <alignment horizontal="center" vertical="center"/>
    </xf>
    <xf numFmtId="0" fontId="18" fillId="0" borderId="0" xfId="3" applyFont="1" applyAlignment="1">
      <alignment vertical="center"/>
    </xf>
    <xf numFmtId="58" fontId="18" fillId="0" borderId="0" xfId="3" applyNumberFormat="1" applyFont="1" applyBorder="1" applyAlignment="1">
      <alignment horizontal="center" vertical="center"/>
    </xf>
    <xf numFmtId="0" fontId="18" fillId="0" borderId="0" xfId="3" applyFont="1" applyBorder="1" applyAlignment="1">
      <alignment horizontal="center" vertical="top"/>
    </xf>
    <xf numFmtId="38" fontId="18" fillId="0" borderId="0" xfId="2" applyFont="1" applyBorder="1" applyAlignment="1">
      <alignment horizontal="center" vertical="top"/>
    </xf>
    <xf numFmtId="0" fontId="18" fillId="0" borderId="0" xfId="3" applyFont="1" applyAlignment="1">
      <alignment horizontal="left" vertical="center"/>
    </xf>
    <xf numFmtId="0" fontId="18" fillId="0" borderId="0" xfId="3" applyFont="1" applyAlignment="1"/>
    <xf numFmtId="0" fontId="18" fillId="0" borderId="0" xfId="3" applyFont="1" applyAlignment="1">
      <alignment horizontal="left"/>
    </xf>
    <xf numFmtId="0" fontId="19" fillId="0" borderId="0" xfId="3" applyFont="1" applyAlignment="1">
      <alignment horizontal="left" vertical="center" indent="1"/>
    </xf>
    <xf numFmtId="0" fontId="19" fillId="0" borderId="0" xfId="3" applyFont="1" applyAlignment="1">
      <alignment vertical="center"/>
    </xf>
    <xf numFmtId="0" fontId="19" fillId="0" borderId="0" xfId="3" applyFont="1" applyAlignment="1"/>
    <xf numFmtId="0" fontId="5" fillId="0" borderId="61" xfId="3" applyFont="1" applyBorder="1" applyAlignment="1">
      <alignment horizontal="center" vertical="center"/>
    </xf>
    <xf numFmtId="0" fontId="5" fillId="0" borderId="1" xfId="3" applyFont="1" applyBorder="1" applyAlignment="1">
      <alignment horizontal="center" vertical="center"/>
    </xf>
    <xf numFmtId="0" fontId="5" fillId="0" borderId="31" xfId="3" applyFont="1" applyBorder="1" applyAlignment="1">
      <alignment horizontal="center" vertical="center"/>
    </xf>
    <xf numFmtId="0" fontId="5" fillId="0" borderId="63" xfId="3" applyFont="1" applyBorder="1" applyAlignment="1">
      <alignment horizontal="center" vertical="center"/>
    </xf>
    <xf numFmtId="0" fontId="5" fillId="0" borderId="29" xfId="3" applyFont="1" applyBorder="1" applyAlignment="1">
      <alignment horizontal="center" vertical="center"/>
    </xf>
    <xf numFmtId="0" fontId="5" fillId="0" borderId="22" xfId="3" applyFont="1" applyBorder="1" applyAlignment="1">
      <alignment horizontal="center" vertical="center"/>
    </xf>
    <xf numFmtId="0" fontId="18" fillId="0" borderId="129" xfId="3" applyFont="1" applyBorder="1" applyAlignment="1" applyProtection="1">
      <alignment horizontal="center" vertical="center"/>
      <protection locked="0"/>
    </xf>
    <xf numFmtId="0" fontId="18" fillId="0" borderId="130" xfId="3" applyFont="1" applyBorder="1" applyAlignment="1" applyProtection="1">
      <alignment horizontal="center" vertical="center"/>
      <protection locked="0"/>
    </xf>
    <xf numFmtId="0" fontId="18" fillId="0" borderId="131" xfId="3" applyFont="1" applyBorder="1" applyAlignment="1" applyProtection="1">
      <alignment horizontal="center" vertical="center"/>
      <protection locked="0"/>
    </xf>
    <xf numFmtId="0" fontId="18" fillId="0" borderId="43" xfId="3" applyFont="1" applyBorder="1" applyAlignment="1" applyProtection="1">
      <alignment horizontal="center" vertical="center"/>
      <protection locked="0"/>
    </xf>
    <xf numFmtId="0" fontId="18" fillId="0" borderId="0" xfId="3" applyFont="1" applyBorder="1" applyAlignment="1" applyProtection="1">
      <alignment horizontal="center" vertical="center"/>
      <protection locked="0"/>
    </xf>
    <xf numFmtId="0" fontId="18" fillId="0" borderId="27" xfId="3" applyFont="1" applyBorder="1" applyAlignment="1" applyProtection="1">
      <alignment horizontal="center" vertical="center"/>
      <protection locked="0"/>
    </xf>
    <xf numFmtId="0" fontId="18" fillId="0" borderId="63" xfId="3" applyFont="1" applyBorder="1" applyAlignment="1" applyProtection="1">
      <alignment horizontal="center" vertical="center"/>
      <protection locked="0"/>
    </xf>
    <xf numFmtId="0" fontId="18" fillId="0" borderId="29" xfId="3" applyFont="1" applyBorder="1" applyAlignment="1" applyProtection="1">
      <alignment horizontal="center" vertical="center"/>
      <protection locked="0"/>
    </xf>
    <xf numFmtId="0" fontId="18" fillId="0" borderId="22" xfId="3" applyFont="1" applyBorder="1" applyAlignment="1" applyProtection="1">
      <alignment horizontal="center" vertical="center"/>
      <protection locked="0"/>
    </xf>
  </cellXfs>
  <cellStyles count="49">
    <cellStyle name="Calc Currency (0)" xfId="21"/>
    <cellStyle name="Header1" xfId="22"/>
    <cellStyle name="Header2" xfId="23"/>
    <cellStyle name="Normal_#18-Internet" xfId="24"/>
    <cellStyle name="subhead" xfId="25"/>
    <cellStyle name="ハイパーリンク" xfId="1" builtinId="8" customBuiltin="1"/>
    <cellStyle name="ハイパーリンク 2" xfId="19"/>
    <cellStyle name="ハイパーリンク 3" xfId="35"/>
    <cellStyle name="桁区切り" xfId="2" builtinId="6"/>
    <cellStyle name="桁区切り 2" xfId="26"/>
    <cellStyle name="通貨 2" xfId="16"/>
    <cellStyle name="標準" xfId="0" builtinId="0"/>
    <cellStyle name="標準 2" xfId="14"/>
    <cellStyle name="標準 2 2" xfId="36"/>
    <cellStyle name="標準 2 3" xfId="32"/>
    <cellStyle name="標準 2 4" xfId="48"/>
    <cellStyle name="標準 3" xfId="15"/>
    <cellStyle name="標準 4" xfId="17"/>
    <cellStyle name="標準 4 2" xfId="37"/>
    <cellStyle name="標準 4 3" xfId="33"/>
    <cellStyle name="標準 4 3 2" xfId="44"/>
    <cellStyle name="標準 4 4" xfId="40"/>
    <cellStyle name="標準 5" xfId="18"/>
    <cellStyle name="標準 6" xfId="27"/>
    <cellStyle name="標準 6 2" xfId="31"/>
    <cellStyle name="標準 6 2 2" xfId="39"/>
    <cellStyle name="標準 6 2 2 2" xfId="45"/>
    <cellStyle name="標準 6 2 3" xfId="43"/>
    <cellStyle name="標準 6 3" xfId="38"/>
    <cellStyle name="標準 6 3 2" xfId="42"/>
    <cellStyle name="標準 6 4" xfId="34"/>
    <cellStyle name="標準 6 4 2" xfId="46"/>
    <cellStyle name="標準 6 5" xfId="41"/>
    <cellStyle name="標準 7" xfId="28"/>
    <cellStyle name="標準 8" xfId="29"/>
    <cellStyle name="標準 9" xfId="47"/>
    <cellStyle name="標準_K-05工事請負代金請求書" xfId="3"/>
    <cellStyle name="標準_安全訓練等の報告計画書・報告書" xfId="4"/>
    <cellStyle name="標準_下請契約報告書" xfId="5"/>
    <cellStyle name="標準_建退共収納届" xfId="6"/>
    <cellStyle name="標準_現場代理人及び主任技術者届出書" xfId="7"/>
    <cellStyle name="標準_工事・業務経歴書" xfId="8"/>
    <cellStyle name="標準_工事打合簿" xfId="20"/>
    <cellStyle name="標準_工程表(工事)" xfId="9"/>
    <cellStyle name="標準_材料承認願" xfId="10"/>
    <cellStyle name="標準_竣工・竣功検査調書" xfId="11"/>
    <cellStyle name="標準_着手・着工届" xfId="12"/>
    <cellStyle name="標準_土木工事施工管理" xfId="13"/>
    <cellStyle name="未定義" xfId="30"/>
  </cellStyles>
  <dxfs count="0"/>
  <tableStyles count="0" defaultTableStyle="TableStyleMedium2" defaultPivotStyle="PivotStyleLight16"/>
  <colors>
    <mruColors>
      <color rgb="FF003399"/>
      <color rgb="FF333399"/>
      <color rgb="FFFFFF99"/>
      <color rgb="FFFFCC99"/>
      <color rgb="FFCC66FF"/>
      <color rgb="FF9933FF"/>
      <color rgb="FF9966FF"/>
      <color rgb="FF660066"/>
      <color rgb="FF6600FF"/>
      <color rgb="FF00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trlProps/ctrlProp1.xml><?xml version="1.0" encoding="utf-8"?>
<formControlPr xmlns="http://schemas.microsoft.com/office/spreadsheetml/2009/9/main" objectType="CheckBox" fmlaLink="$D$1"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628650</xdr:colOff>
      <xdr:row>0</xdr:row>
      <xdr:rowOff>104775</xdr:rowOff>
    </xdr:from>
    <xdr:to>
      <xdr:col>4</xdr:col>
      <xdr:colOff>2133600</xdr:colOff>
      <xdr:row>0</xdr:row>
      <xdr:rowOff>609600</xdr:rowOff>
    </xdr:to>
    <xdr:sp macro="" textlink="">
      <xdr:nvSpPr>
        <xdr:cNvPr id="29763" name="WordArt 67"/>
        <xdr:cNvSpPr>
          <a:spLocks noChangeArrowheads="1" noChangeShapeType="1" noTextEdit="1"/>
        </xdr:cNvSpPr>
      </xdr:nvSpPr>
      <xdr:spPr bwMode="auto">
        <a:xfrm>
          <a:off x="3314700" y="104775"/>
          <a:ext cx="4648200" cy="504825"/>
        </a:xfrm>
        <a:prstGeom prst="rect">
          <a:avLst/>
        </a:prstGeom>
      </xdr:spPr>
      <xdr:txBody>
        <a:bodyPr wrap="none" fromWordArt="1">
          <a:prstTxWarp prst="textPlain">
            <a:avLst>
              <a:gd name="adj" fmla="val 50000"/>
            </a:avLst>
          </a:prstTxWarp>
        </a:bodyPr>
        <a:lstStyle/>
        <a:p>
          <a:pPr algn="ctr" rtl="0">
            <a:buNone/>
          </a:pPr>
          <a:r>
            <a:rPr lang="ja-JP" altLang="en-US" sz="3600" kern="10" spc="0">
              <a:ln w="9525">
                <a:solidFill>
                  <a:srgbClr xmlns:mc="http://schemas.openxmlformats.org/markup-compatibility/2006" xmlns:a14="http://schemas.microsoft.com/office/drawing/2010/main" val="000000" mc:Ignorable="a14" a14:legacySpreadsheetColorIndex="64"/>
                </a:solidFill>
                <a:round/>
                <a:headEnd/>
                <a:tailEnd/>
              </a:ln>
              <a:gradFill rotWithShape="0">
                <a:gsLst>
                  <a:gs pos="0">
                    <a:srgbClr val="FFFF00"/>
                  </a:gs>
                  <a:gs pos="100000">
                    <a:srgbClr val="FF9933"/>
                  </a:gs>
                </a:gsLst>
                <a:path path="rect">
                  <a:fillToRect r="100000" b="100000"/>
                </a:path>
              </a:gradFill>
              <a:effectLst>
                <a:outerShdw dist="35921" dir="2700000" algn="ctr" rotWithShape="0">
                  <a:srgbClr val="C0C0C0">
                    <a:alpha val="80000"/>
                  </a:srgbClr>
                </a:outerShdw>
              </a:effectLst>
              <a:latin typeface="ＭＳ Ｐゴシック"/>
              <a:ea typeface="ＭＳ Ｐゴシック"/>
            </a:rPr>
            <a:t>工事用提出書類集</a:t>
          </a:r>
        </a:p>
      </xdr:txBody>
    </xdr:sp>
    <xdr:clientData/>
  </xdr:twoCellAnchor>
  <xdr:twoCellAnchor>
    <xdr:from>
      <xdr:col>2</xdr:col>
      <xdr:colOff>1085850</xdr:colOff>
      <xdr:row>0</xdr:row>
      <xdr:rowOff>676275</xdr:rowOff>
    </xdr:from>
    <xdr:to>
      <xdr:col>4</xdr:col>
      <xdr:colOff>1676400</xdr:colOff>
      <xdr:row>1</xdr:row>
      <xdr:rowOff>142875</xdr:rowOff>
    </xdr:to>
    <xdr:sp macro="" textlink="">
      <xdr:nvSpPr>
        <xdr:cNvPr id="29764" name="WordArt 68"/>
        <xdr:cNvSpPr>
          <a:spLocks noChangeArrowheads="1" noChangeShapeType="1" noTextEdit="1"/>
        </xdr:cNvSpPr>
      </xdr:nvSpPr>
      <xdr:spPr bwMode="auto">
        <a:xfrm>
          <a:off x="3771900" y="676275"/>
          <a:ext cx="3733800" cy="304800"/>
        </a:xfrm>
        <a:prstGeom prst="rect">
          <a:avLst/>
        </a:prstGeom>
      </xdr:spPr>
      <xdr:txBody>
        <a:bodyPr wrap="none" fromWordArt="1">
          <a:prstTxWarp prst="textPlain">
            <a:avLst>
              <a:gd name="adj" fmla="val 50000"/>
            </a:avLst>
          </a:prstTxWarp>
        </a:bodyPr>
        <a:lstStyle/>
        <a:p>
          <a:pPr algn="ctr" rtl="0">
            <a:buNone/>
          </a:pPr>
          <a:r>
            <a:rPr lang="ja-JP" altLang="en-US" sz="3600" kern="10" spc="0">
              <a:ln w="9525">
                <a:solidFill>
                  <a:srgbClr xmlns:mc="http://schemas.openxmlformats.org/markup-compatibility/2006" xmlns:a14="http://schemas.microsoft.com/office/drawing/2010/main" val="000000" mc:Ignorable="a14" a14:legacySpreadsheetColorIndex="64"/>
                </a:solidFill>
                <a:round/>
                <a:headEnd/>
                <a:tailEnd/>
              </a:ln>
              <a:gradFill rotWithShape="0">
                <a:gsLst>
                  <a:gs pos="0">
                    <a:srgbClr val="FFFF00"/>
                  </a:gs>
                  <a:gs pos="100000">
                    <a:srgbClr val="FF9933"/>
                  </a:gs>
                </a:gsLst>
                <a:path path="rect">
                  <a:fillToRect r="100000" b="100000"/>
                </a:path>
              </a:gradFill>
              <a:effectLst>
                <a:outerShdw dist="35921" dir="2700000" algn="ctr" rotWithShape="0">
                  <a:srgbClr val="C0C0C0">
                    <a:alpha val="80000"/>
                  </a:srgbClr>
                </a:outerShdw>
              </a:effectLst>
              <a:latin typeface="ＭＳ Ｐゴシック"/>
              <a:ea typeface="ＭＳ Ｐゴシック"/>
            </a:rPr>
            <a:t>下記をクリックすると画面が切り替わります。</a:t>
          </a:r>
        </a:p>
      </xdr:txBody>
    </xdr:sp>
    <xdr:clientData/>
  </xdr:twoCellAnchor>
  <xdr:twoCellAnchor>
    <xdr:from>
      <xdr:col>4</xdr:col>
      <xdr:colOff>2247900</xdr:colOff>
      <xdr:row>0</xdr:row>
      <xdr:rowOff>266700</xdr:rowOff>
    </xdr:from>
    <xdr:to>
      <xdr:col>5</xdr:col>
      <xdr:colOff>295275</xdr:colOff>
      <xdr:row>0</xdr:row>
      <xdr:rowOff>552450</xdr:rowOff>
    </xdr:to>
    <xdr:sp macro="" textlink="">
      <xdr:nvSpPr>
        <xdr:cNvPr id="29766" name="WordArt 70"/>
        <xdr:cNvSpPr>
          <a:spLocks noChangeArrowheads="1" noChangeShapeType="1" noTextEdit="1"/>
        </xdr:cNvSpPr>
      </xdr:nvSpPr>
      <xdr:spPr bwMode="auto">
        <a:xfrm>
          <a:off x="8077200" y="266700"/>
          <a:ext cx="904875" cy="285750"/>
        </a:xfrm>
        <a:prstGeom prst="rect">
          <a:avLst/>
        </a:prstGeom>
      </xdr:spPr>
      <xdr:txBody>
        <a:bodyPr wrap="none" fromWordArt="1">
          <a:prstTxWarp prst="textPlain">
            <a:avLst>
              <a:gd name="adj" fmla="val 50000"/>
            </a:avLst>
          </a:prstTxWarp>
        </a:bodyPr>
        <a:lstStyle/>
        <a:p>
          <a:pPr algn="ctr" rtl="0">
            <a:buNone/>
          </a:pPr>
          <a:r>
            <a:rPr lang="en-US" altLang="ja-JP" sz="3600" kern="10" spc="0">
              <a:ln w="9525">
                <a:solidFill>
                  <a:srgbClr xmlns:mc="http://schemas.openxmlformats.org/markup-compatibility/2006" xmlns:a14="http://schemas.microsoft.com/office/drawing/2010/main" val="000000" mc:Ignorable="a14" a14:legacySpreadsheetColorIndex="64"/>
                </a:solidFill>
                <a:round/>
                <a:headEnd/>
                <a:tailEnd/>
              </a:ln>
              <a:gradFill rotWithShape="0">
                <a:gsLst>
                  <a:gs pos="0">
                    <a:srgbClr val="FFFF00"/>
                  </a:gs>
                  <a:gs pos="100000">
                    <a:srgbClr val="FF9933"/>
                  </a:gs>
                </a:gsLst>
                <a:path path="rect">
                  <a:fillToRect r="100000" b="100000"/>
                </a:path>
              </a:gradFill>
              <a:effectLst>
                <a:outerShdw dist="35921" dir="2700000" algn="ctr" rotWithShape="0">
                  <a:srgbClr val="C0C0C0">
                    <a:alpha val="80000"/>
                  </a:srgbClr>
                </a:outerShdw>
              </a:effectLst>
              <a:latin typeface="ＭＳ Ｐゴシック"/>
              <a:ea typeface="ＭＳ Ｐゴシック"/>
            </a:rPr>
            <a:t>H30</a:t>
          </a:r>
          <a:r>
            <a:rPr lang="ja-JP" altLang="en-US" sz="3600" kern="10" spc="0" baseline="0">
              <a:ln w="9525">
                <a:solidFill>
                  <a:srgbClr xmlns:mc="http://schemas.openxmlformats.org/markup-compatibility/2006" xmlns:a14="http://schemas.microsoft.com/office/drawing/2010/main" val="000000" mc:Ignorable="a14" a14:legacySpreadsheetColorIndex="64"/>
                </a:solidFill>
                <a:round/>
                <a:headEnd/>
                <a:tailEnd/>
              </a:ln>
              <a:gradFill rotWithShape="0">
                <a:gsLst>
                  <a:gs pos="0">
                    <a:srgbClr val="FFFF00"/>
                  </a:gs>
                  <a:gs pos="100000">
                    <a:srgbClr val="FF9933"/>
                  </a:gs>
                </a:gsLst>
                <a:path path="rect">
                  <a:fillToRect r="100000" b="100000"/>
                </a:path>
              </a:gradFill>
              <a:effectLst>
                <a:outerShdw dist="35921" dir="2700000" algn="ctr" rotWithShape="0">
                  <a:srgbClr val="C0C0C0">
                    <a:alpha val="80000"/>
                  </a:srgbClr>
                </a:outerShdw>
              </a:effectLst>
              <a:latin typeface="ＭＳ Ｐゴシック"/>
              <a:ea typeface="ＭＳ Ｐゴシック"/>
            </a:rPr>
            <a:t> </a:t>
          </a:r>
          <a:r>
            <a:rPr lang="en-US" altLang="ja-JP" sz="3600" kern="10" spc="0">
              <a:ln w="9525">
                <a:solidFill>
                  <a:srgbClr xmlns:mc="http://schemas.openxmlformats.org/markup-compatibility/2006" xmlns:a14="http://schemas.microsoft.com/office/drawing/2010/main" val="000000" mc:Ignorable="a14" a14:legacySpreadsheetColorIndex="64"/>
                </a:solidFill>
                <a:round/>
                <a:headEnd/>
                <a:tailEnd/>
              </a:ln>
              <a:gradFill rotWithShape="0">
                <a:gsLst>
                  <a:gs pos="0">
                    <a:srgbClr val="FFFF00"/>
                  </a:gs>
                  <a:gs pos="100000">
                    <a:srgbClr val="FF9933"/>
                  </a:gs>
                </a:gsLst>
                <a:path path="rect">
                  <a:fillToRect r="100000" b="100000"/>
                </a:path>
              </a:gradFill>
              <a:effectLst>
                <a:outerShdw dist="35921" dir="2700000" algn="ctr" rotWithShape="0">
                  <a:srgbClr val="C0C0C0">
                    <a:alpha val="80000"/>
                  </a:srgbClr>
                </a:outerShdw>
              </a:effectLst>
              <a:latin typeface="ＭＳ Ｐゴシック"/>
              <a:ea typeface="ＭＳ Ｐゴシック"/>
            </a:rPr>
            <a:t>ver.</a:t>
          </a:r>
          <a:endParaRPr lang="ja-JP" altLang="en-US" sz="3600" kern="10" spc="0">
            <a:ln w="9525">
              <a:solidFill>
                <a:srgbClr xmlns:mc="http://schemas.openxmlformats.org/markup-compatibility/2006" xmlns:a14="http://schemas.microsoft.com/office/drawing/2010/main" val="000000" mc:Ignorable="a14" a14:legacySpreadsheetColorIndex="64"/>
              </a:solidFill>
              <a:round/>
              <a:headEnd/>
              <a:tailEnd/>
            </a:ln>
            <a:gradFill rotWithShape="0">
              <a:gsLst>
                <a:gs pos="0">
                  <a:srgbClr val="FFFF00"/>
                </a:gs>
                <a:gs pos="100000">
                  <a:srgbClr val="FF9933"/>
                </a:gs>
              </a:gsLst>
              <a:path path="rect">
                <a:fillToRect r="100000" b="100000"/>
              </a:path>
            </a:gradFill>
            <a:effectLst>
              <a:outerShdw dist="35921" dir="2700000" algn="ctr" rotWithShape="0">
                <a:srgbClr val="C0C0C0">
                  <a:alpha val="80000"/>
                </a:srgbClr>
              </a:outerShdw>
            </a:effectLst>
            <a:latin typeface="ＭＳ Ｐゴシック"/>
            <a:ea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47626</xdr:colOff>
      <xdr:row>38</xdr:row>
      <xdr:rowOff>9525</xdr:rowOff>
    </xdr:from>
    <xdr:to>
      <xdr:col>2</xdr:col>
      <xdr:colOff>171450</xdr:colOff>
      <xdr:row>41</xdr:row>
      <xdr:rowOff>9525</xdr:rowOff>
    </xdr:to>
    <xdr:sp macro="" textlink="">
      <xdr:nvSpPr>
        <xdr:cNvPr id="2" name="左大かっこ 1"/>
        <xdr:cNvSpPr/>
      </xdr:nvSpPr>
      <xdr:spPr>
        <a:xfrm>
          <a:off x="1714501" y="13554075"/>
          <a:ext cx="123824" cy="21717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28575</xdr:colOff>
      <xdr:row>38</xdr:row>
      <xdr:rowOff>0</xdr:rowOff>
    </xdr:from>
    <xdr:to>
      <xdr:col>27</xdr:col>
      <xdr:colOff>142875</xdr:colOff>
      <xdr:row>41</xdr:row>
      <xdr:rowOff>9525</xdr:rowOff>
    </xdr:to>
    <xdr:sp macro="" textlink="">
      <xdr:nvSpPr>
        <xdr:cNvPr id="3" name="右大かっこ 2"/>
        <xdr:cNvSpPr/>
      </xdr:nvSpPr>
      <xdr:spPr>
        <a:xfrm>
          <a:off x="7943850" y="13544550"/>
          <a:ext cx="114300" cy="218122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22</xdr:col>
      <xdr:colOff>216354</xdr:colOff>
      <xdr:row>3</xdr:row>
      <xdr:rowOff>247650</xdr:rowOff>
    </xdr:from>
    <xdr:to>
      <xdr:col>23</xdr:col>
      <xdr:colOff>268061</xdr:colOff>
      <xdr:row>5</xdr:row>
      <xdr:rowOff>104775</xdr:rowOff>
    </xdr:to>
    <xdr:sp macro="" textlink="">
      <xdr:nvSpPr>
        <xdr:cNvPr id="11320" name="AutoShape 5"/>
        <xdr:cNvSpPr>
          <a:spLocks noChangeArrowheads="1"/>
        </xdr:cNvSpPr>
      </xdr:nvSpPr>
      <xdr:spPr bwMode="auto">
        <a:xfrm rot="10800000">
          <a:off x="8162925" y="1533525"/>
          <a:ext cx="148590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22</xdr:col>
      <xdr:colOff>216354</xdr:colOff>
      <xdr:row>6</xdr:row>
      <xdr:rowOff>95250</xdr:rowOff>
    </xdr:from>
    <xdr:to>
      <xdr:col>23</xdr:col>
      <xdr:colOff>268061</xdr:colOff>
      <xdr:row>7</xdr:row>
      <xdr:rowOff>323850</xdr:rowOff>
    </xdr:to>
    <xdr:sp macro="" textlink="">
      <xdr:nvSpPr>
        <xdr:cNvPr id="11321" name="AutoShape 6"/>
        <xdr:cNvSpPr>
          <a:spLocks noChangeArrowheads="1"/>
        </xdr:cNvSpPr>
      </xdr:nvSpPr>
      <xdr:spPr bwMode="auto">
        <a:xfrm rot="10800000">
          <a:off x="8162925" y="2466975"/>
          <a:ext cx="1485900" cy="59055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0</xdr:col>
      <xdr:colOff>180975</xdr:colOff>
      <xdr:row>8</xdr:row>
      <xdr:rowOff>104775</xdr:rowOff>
    </xdr:from>
    <xdr:to>
      <xdr:col>2</xdr:col>
      <xdr:colOff>28575</xdr:colOff>
      <xdr:row>9</xdr:row>
      <xdr:rowOff>342900</xdr:rowOff>
    </xdr:to>
    <xdr:sp macro="" textlink="">
      <xdr:nvSpPr>
        <xdr:cNvPr id="11322" name="AutoShape 7"/>
        <xdr:cNvSpPr>
          <a:spLocks noChangeArrowheads="1"/>
        </xdr:cNvSpPr>
      </xdr:nvSpPr>
      <xdr:spPr bwMode="auto">
        <a:xfrm rot="2468681">
          <a:off x="180975" y="3200400"/>
          <a:ext cx="1485900" cy="59055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22</xdr:col>
      <xdr:colOff>216354</xdr:colOff>
      <xdr:row>29</xdr:row>
      <xdr:rowOff>66675</xdr:rowOff>
    </xdr:from>
    <xdr:to>
      <xdr:col>23</xdr:col>
      <xdr:colOff>268061</xdr:colOff>
      <xdr:row>31</xdr:row>
      <xdr:rowOff>190500</xdr:rowOff>
    </xdr:to>
    <xdr:sp macro="" textlink="">
      <xdr:nvSpPr>
        <xdr:cNvPr id="11323" name="AutoShape 9"/>
        <xdr:cNvSpPr>
          <a:spLocks noChangeArrowheads="1"/>
        </xdr:cNvSpPr>
      </xdr:nvSpPr>
      <xdr:spPr bwMode="auto">
        <a:xfrm rot="10800000">
          <a:off x="8162925" y="8543925"/>
          <a:ext cx="1485900" cy="59055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12.xml><?xml version="1.0" encoding="utf-8"?>
<xdr:wsDr xmlns:xdr="http://schemas.openxmlformats.org/drawingml/2006/spreadsheetDrawing" xmlns:a="http://schemas.openxmlformats.org/drawingml/2006/main">
  <xdr:twoCellAnchor editAs="absolute">
    <xdr:from>
      <xdr:col>19</xdr:col>
      <xdr:colOff>110218</xdr:colOff>
      <xdr:row>25</xdr:row>
      <xdr:rowOff>186418</xdr:rowOff>
    </xdr:from>
    <xdr:to>
      <xdr:col>19</xdr:col>
      <xdr:colOff>1500868</xdr:colOff>
      <xdr:row>27</xdr:row>
      <xdr:rowOff>32657</xdr:rowOff>
    </xdr:to>
    <xdr:sp macro="" textlink="">
      <xdr:nvSpPr>
        <xdr:cNvPr id="31799" name="AutoShape 4"/>
        <xdr:cNvSpPr>
          <a:spLocks noChangeArrowheads="1"/>
        </xdr:cNvSpPr>
      </xdr:nvSpPr>
      <xdr:spPr bwMode="auto">
        <a:xfrm rot="10800000">
          <a:off x="7907111" y="8350704"/>
          <a:ext cx="1390650" cy="526596"/>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19</xdr:col>
      <xdr:colOff>110218</xdr:colOff>
      <xdr:row>23</xdr:row>
      <xdr:rowOff>242207</xdr:rowOff>
    </xdr:from>
    <xdr:to>
      <xdr:col>19</xdr:col>
      <xdr:colOff>1500868</xdr:colOff>
      <xdr:row>25</xdr:row>
      <xdr:rowOff>50346</xdr:rowOff>
    </xdr:to>
    <xdr:sp macro="" textlink="">
      <xdr:nvSpPr>
        <xdr:cNvPr id="31800" name="AutoShape 5"/>
        <xdr:cNvSpPr>
          <a:spLocks noChangeArrowheads="1"/>
        </xdr:cNvSpPr>
      </xdr:nvSpPr>
      <xdr:spPr bwMode="auto">
        <a:xfrm rot="10800000">
          <a:off x="7907111" y="7726136"/>
          <a:ext cx="1390650" cy="488496"/>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19</xdr:col>
      <xdr:colOff>110218</xdr:colOff>
      <xdr:row>21</xdr:row>
      <xdr:rowOff>297997</xdr:rowOff>
    </xdr:from>
    <xdr:to>
      <xdr:col>19</xdr:col>
      <xdr:colOff>1500868</xdr:colOff>
      <xdr:row>23</xdr:row>
      <xdr:rowOff>96610</xdr:rowOff>
    </xdr:to>
    <xdr:sp macro="" textlink="">
      <xdr:nvSpPr>
        <xdr:cNvPr id="31801" name="AutoShape 6"/>
        <xdr:cNvSpPr>
          <a:spLocks noChangeArrowheads="1"/>
        </xdr:cNvSpPr>
      </xdr:nvSpPr>
      <xdr:spPr bwMode="auto">
        <a:xfrm rot="10800000">
          <a:off x="7907111" y="7101568"/>
          <a:ext cx="1390650" cy="478971"/>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19</xdr:col>
      <xdr:colOff>110218</xdr:colOff>
      <xdr:row>19</xdr:row>
      <xdr:rowOff>325211</xdr:rowOff>
    </xdr:from>
    <xdr:to>
      <xdr:col>19</xdr:col>
      <xdr:colOff>1500868</xdr:colOff>
      <xdr:row>21</xdr:row>
      <xdr:rowOff>114300</xdr:rowOff>
    </xdr:to>
    <xdr:sp macro="" textlink="">
      <xdr:nvSpPr>
        <xdr:cNvPr id="31802" name="AutoShape 7"/>
        <xdr:cNvSpPr>
          <a:spLocks noChangeArrowheads="1"/>
        </xdr:cNvSpPr>
      </xdr:nvSpPr>
      <xdr:spPr bwMode="auto">
        <a:xfrm rot="10800000">
          <a:off x="7907111" y="6448425"/>
          <a:ext cx="1390650" cy="469446"/>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17</xdr:col>
      <xdr:colOff>58509</xdr:colOff>
      <xdr:row>8</xdr:row>
      <xdr:rowOff>240846</xdr:rowOff>
    </xdr:from>
    <xdr:to>
      <xdr:col>19</xdr:col>
      <xdr:colOff>1011009</xdr:colOff>
      <xdr:row>10</xdr:row>
      <xdr:rowOff>190499</xdr:rowOff>
    </xdr:to>
    <xdr:sp macro="" textlink="">
      <xdr:nvSpPr>
        <xdr:cNvPr id="31803" name="AutoShape 9"/>
        <xdr:cNvSpPr>
          <a:spLocks noChangeArrowheads="1"/>
        </xdr:cNvSpPr>
      </xdr:nvSpPr>
      <xdr:spPr bwMode="auto">
        <a:xfrm rot="-8183269">
          <a:off x="7338330" y="2622096"/>
          <a:ext cx="1469572" cy="63001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13.xml><?xml version="1.0" encoding="utf-8"?>
<xdr:wsDr xmlns:xdr="http://schemas.openxmlformats.org/drawingml/2006/spreadsheetDrawing" xmlns:a="http://schemas.openxmlformats.org/drawingml/2006/main">
  <xdr:twoCellAnchor editAs="absolute">
    <xdr:from>
      <xdr:col>19</xdr:col>
      <xdr:colOff>168275</xdr:colOff>
      <xdr:row>3</xdr:row>
      <xdr:rowOff>102534</xdr:rowOff>
    </xdr:from>
    <xdr:to>
      <xdr:col>20</xdr:col>
      <xdr:colOff>219075</xdr:colOff>
      <xdr:row>6</xdr:row>
      <xdr:rowOff>44823</xdr:rowOff>
    </xdr:to>
    <xdr:sp macro="" textlink="">
      <xdr:nvSpPr>
        <xdr:cNvPr id="20502" name="AutoShape 2"/>
        <xdr:cNvSpPr>
          <a:spLocks noChangeArrowheads="1"/>
        </xdr:cNvSpPr>
      </xdr:nvSpPr>
      <xdr:spPr bwMode="auto">
        <a:xfrm rot="10800000">
          <a:off x="7883525" y="1089025"/>
          <a:ext cx="1479550" cy="60960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5</xdr:col>
      <xdr:colOff>60699</xdr:colOff>
      <xdr:row>20</xdr:row>
      <xdr:rowOff>177051</xdr:rowOff>
    </xdr:from>
    <xdr:to>
      <xdr:col>9</xdr:col>
      <xdr:colOff>124199</xdr:colOff>
      <xdr:row>22</xdr:row>
      <xdr:rowOff>73397</xdr:rowOff>
    </xdr:to>
    <xdr:sp macro="" textlink="">
      <xdr:nvSpPr>
        <xdr:cNvPr id="20503" name="AutoShape 3"/>
        <xdr:cNvSpPr>
          <a:spLocks noChangeArrowheads="1"/>
        </xdr:cNvSpPr>
      </xdr:nvSpPr>
      <xdr:spPr bwMode="auto">
        <a:xfrm rot="-2154784">
          <a:off x="2884581" y="5410198"/>
          <a:ext cx="1453030" cy="591111"/>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6966</xdr:colOff>
      <xdr:row>18</xdr:row>
      <xdr:rowOff>30772</xdr:rowOff>
    </xdr:from>
    <xdr:to>
      <xdr:col>1</xdr:col>
      <xdr:colOff>73641</xdr:colOff>
      <xdr:row>20</xdr:row>
      <xdr:rowOff>159960</xdr:rowOff>
    </xdr:to>
    <xdr:sp macro="" textlink="">
      <xdr:nvSpPr>
        <xdr:cNvPr id="3103" name="AutoShape 15"/>
        <xdr:cNvSpPr>
          <a:spLocks noChangeArrowheads="1"/>
        </xdr:cNvSpPr>
      </xdr:nvSpPr>
      <xdr:spPr bwMode="auto">
        <a:xfrm rot="2394366">
          <a:off x="6966" y="4579560"/>
          <a:ext cx="1495425" cy="564617"/>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15</xdr:col>
      <xdr:colOff>281765</xdr:colOff>
      <xdr:row>7</xdr:row>
      <xdr:rowOff>162488</xdr:rowOff>
    </xdr:from>
    <xdr:to>
      <xdr:col>18</xdr:col>
      <xdr:colOff>243184</xdr:colOff>
      <xdr:row>10</xdr:row>
      <xdr:rowOff>79005</xdr:rowOff>
    </xdr:to>
    <xdr:sp macro="" textlink="">
      <xdr:nvSpPr>
        <xdr:cNvPr id="4" name="AutoShape 13"/>
        <xdr:cNvSpPr>
          <a:spLocks noChangeArrowheads="1"/>
        </xdr:cNvSpPr>
      </xdr:nvSpPr>
      <xdr:spPr bwMode="auto">
        <a:xfrm rot="-8627118">
          <a:off x="7643229" y="2316418"/>
          <a:ext cx="1485419" cy="56966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15.xml><?xml version="1.0" encoding="utf-8"?>
<xdr:wsDr xmlns:xdr="http://schemas.openxmlformats.org/drawingml/2006/spreadsheetDrawing" xmlns:a="http://schemas.openxmlformats.org/drawingml/2006/main">
  <xdr:twoCellAnchor editAs="absolute">
    <xdr:from>
      <xdr:col>33</xdr:col>
      <xdr:colOff>74519</xdr:colOff>
      <xdr:row>4</xdr:row>
      <xdr:rowOff>49866</xdr:rowOff>
    </xdr:from>
    <xdr:to>
      <xdr:col>43</xdr:col>
      <xdr:colOff>346684</xdr:colOff>
      <xdr:row>7</xdr:row>
      <xdr:rowOff>3142</xdr:rowOff>
    </xdr:to>
    <xdr:sp macro="" textlink="">
      <xdr:nvSpPr>
        <xdr:cNvPr id="32841" name="AutoShape 13"/>
        <xdr:cNvSpPr>
          <a:spLocks noChangeArrowheads="1"/>
        </xdr:cNvSpPr>
      </xdr:nvSpPr>
      <xdr:spPr bwMode="auto">
        <a:xfrm rot="-8627118">
          <a:off x="6267450" y="1257300"/>
          <a:ext cx="1485900" cy="59055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0</xdr:col>
      <xdr:colOff>295275</xdr:colOff>
      <xdr:row>14</xdr:row>
      <xdr:rowOff>146237</xdr:rowOff>
    </xdr:from>
    <xdr:to>
      <xdr:col>3</xdr:col>
      <xdr:colOff>86286</xdr:colOff>
      <xdr:row>17</xdr:row>
      <xdr:rowOff>805</xdr:rowOff>
    </xdr:to>
    <xdr:sp macro="" textlink="">
      <xdr:nvSpPr>
        <xdr:cNvPr id="32842" name="AutoShape 14"/>
        <xdr:cNvSpPr>
          <a:spLocks noChangeArrowheads="1"/>
        </xdr:cNvSpPr>
      </xdr:nvSpPr>
      <xdr:spPr bwMode="auto">
        <a:xfrm rot="1623141">
          <a:off x="295275" y="3495675"/>
          <a:ext cx="1476375" cy="48577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329293</xdr:colOff>
      <xdr:row>20</xdr:row>
      <xdr:rowOff>279705</xdr:rowOff>
    </xdr:from>
    <xdr:to>
      <xdr:col>1</xdr:col>
      <xdr:colOff>395968</xdr:colOff>
      <xdr:row>22</xdr:row>
      <xdr:rowOff>204786</xdr:rowOff>
    </xdr:to>
    <xdr:sp macro="" textlink="">
      <xdr:nvSpPr>
        <xdr:cNvPr id="2" name="AutoShape 15"/>
        <xdr:cNvSpPr>
          <a:spLocks noChangeArrowheads="1"/>
        </xdr:cNvSpPr>
      </xdr:nvSpPr>
      <xdr:spPr bwMode="auto">
        <a:xfrm rot="2394366">
          <a:off x="329293" y="5273526"/>
          <a:ext cx="1495425" cy="564617"/>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16384</xdr:col>
      <xdr:colOff>683175</xdr:colOff>
      <xdr:row>12</xdr:row>
      <xdr:rowOff>3205</xdr:rowOff>
    </xdr:from>
    <xdr:to>
      <xdr:col>16384</xdr:col>
      <xdr:colOff>683656</xdr:colOff>
      <xdr:row>14</xdr:row>
      <xdr:rowOff>137436</xdr:rowOff>
    </xdr:to>
    <xdr:sp macro="" textlink="">
      <xdr:nvSpPr>
        <xdr:cNvPr id="3" name="AutoShape 13"/>
        <xdr:cNvSpPr>
          <a:spLocks noChangeArrowheads="1"/>
        </xdr:cNvSpPr>
      </xdr:nvSpPr>
      <xdr:spPr bwMode="auto">
        <a:xfrm rot="-8627118">
          <a:off x="16173547" y="3267558"/>
          <a:ext cx="1485419" cy="572382"/>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15</xdr:col>
      <xdr:colOff>299357</xdr:colOff>
      <xdr:row>8</xdr:row>
      <xdr:rowOff>13607</xdr:rowOff>
    </xdr:from>
    <xdr:to>
      <xdr:col>18</xdr:col>
      <xdr:colOff>278946</xdr:colOff>
      <xdr:row>10</xdr:row>
      <xdr:rowOff>157843</xdr:rowOff>
    </xdr:to>
    <xdr:sp macro="" textlink="">
      <xdr:nvSpPr>
        <xdr:cNvPr id="4" name="AutoShape 2"/>
        <xdr:cNvSpPr>
          <a:spLocks noChangeArrowheads="1"/>
        </xdr:cNvSpPr>
      </xdr:nvSpPr>
      <xdr:spPr bwMode="auto">
        <a:xfrm rot="-8573865">
          <a:off x="7606393" y="2394857"/>
          <a:ext cx="1503589" cy="57966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17.xml><?xml version="1.0" encoding="utf-8"?>
<xdr:wsDr xmlns:xdr="http://schemas.openxmlformats.org/drawingml/2006/spreadsheetDrawing" xmlns:a="http://schemas.openxmlformats.org/drawingml/2006/main">
  <xdr:twoCellAnchor editAs="absolute">
    <xdr:from>
      <xdr:col>1</xdr:col>
      <xdr:colOff>417338</xdr:colOff>
      <xdr:row>20</xdr:row>
      <xdr:rowOff>106013</xdr:rowOff>
    </xdr:from>
    <xdr:to>
      <xdr:col>4</xdr:col>
      <xdr:colOff>73398</xdr:colOff>
      <xdr:row>21</xdr:row>
      <xdr:rowOff>254412</xdr:rowOff>
    </xdr:to>
    <xdr:sp macro="" textlink="">
      <xdr:nvSpPr>
        <xdr:cNvPr id="2" name="AutoShape 15"/>
        <xdr:cNvSpPr>
          <a:spLocks noChangeArrowheads="1"/>
        </xdr:cNvSpPr>
      </xdr:nvSpPr>
      <xdr:spPr bwMode="auto">
        <a:xfrm rot="2394366">
          <a:off x="1851691" y="5484837"/>
          <a:ext cx="1471413" cy="563016"/>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16384</xdr:col>
      <xdr:colOff>683175</xdr:colOff>
      <xdr:row>12</xdr:row>
      <xdr:rowOff>3205</xdr:rowOff>
    </xdr:from>
    <xdr:to>
      <xdr:col>16384</xdr:col>
      <xdr:colOff>683656</xdr:colOff>
      <xdr:row>14</xdr:row>
      <xdr:rowOff>137436</xdr:rowOff>
    </xdr:to>
    <xdr:sp macro="" textlink="">
      <xdr:nvSpPr>
        <xdr:cNvPr id="3" name="AutoShape 13"/>
        <xdr:cNvSpPr>
          <a:spLocks noChangeArrowheads="1"/>
        </xdr:cNvSpPr>
      </xdr:nvSpPr>
      <xdr:spPr bwMode="auto">
        <a:xfrm rot="-8627118">
          <a:off x="13782772" y="3262116"/>
          <a:ext cx="0" cy="573742"/>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16</xdr:col>
      <xdr:colOff>40820</xdr:colOff>
      <xdr:row>7</xdr:row>
      <xdr:rowOff>190500</xdr:rowOff>
    </xdr:from>
    <xdr:to>
      <xdr:col>18</xdr:col>
      <xdr:colOff>387802</xdr:colOff>
      <xdr:row>10</xdr:row>
      <xdr:rowOff>117022</xdr:rowOff>
    </xdr:to>
    <xdr:sp macro="" textlink="">
      <xdr:nvSpPr>
        <xdr:cNvPr id="4" name="AutoShape 2"/>
        <xdr:cNvSpPr>
          <a:spLocks noChangeArrowheads="1"/>
        </xdr:cNvSpPr>
      </xdr:nvSpPr>
      <xdr:spPr bwMode="auto">
        <a:xfrm rot="-8573865">
          <a:off x="7715249" y="2354036"/>
          <a:ext cx="1503589" cy="57966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1</xdr:col>
      <xdr:colOff>33616</xdr:colOff>
      <xdr:row>1</xdr:row>
      <xdr:rowOff>683560</xdr:rowOff>
    </xdr:from>
    <xdr:to>
      <xdr:col>10</xdr:col>
      <xdr:colOff>381000</xdr:colOff>
      <xdr:row>4</xdr:row>
      <xdr:rowOff>224119</xdr:rowOff>
    </xdr:to>
    <xdr:sp macro="" textlink="">
      <xdr:nvSpPr>
        <xdr:cNvPr id="2" name="テキスト ボックス 1"/>
        <xdr:cNvSpPr txBox="1"/>
      </xdr:nvSpPr>
      <xdr:spPr>
        <a:xfrm>
          <a:off x="328891" y="1055035"/>
          <a:ext cx="5395634" cy="959784"/>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t>※</a:t>
          </a:r>
          <a:r>
            <a:rPr kumimoji="1" lang="ja-JP" altLang="en-US" sz="1100"/>
            <a:t>本チェックリスト及び事務所意見は施工現場における受注者（安全管理責任者）を支援するものであり、</a:t>
          </a:r>
          <a:r>
            <a:rPr kumimoji="1" lang="ja-JP" altLang="ja-JP" sz="1100">
              <a:solidFill>
                <a:schemeClr val="dk1"/>
              </a:solidFill>
              <a:latin typeface="+mn-lt"/>
              <a:ea typeface="+mn-ea"/>
              <a:cs typeface="+mn-cs"/>
            </a:rPr>
            <a:t>チェックリストに当該工事現場に必要な項目を作成、活用し安全対策の充実を図</a:t>
          </a:r>
          <a:r>
            <a:rPr kumimoji="1" lang="ja-JP" altLang="en-US" sz="1100">
              <a:solidFill>
                <a:schemeClr val="dk1"/>
              </a:solidFill>
              <a:latin typeface="+mn-lt"/>
              <a:ea typeface="+mn-ea"/>
              <a:cs typeface="+mn-cs"/>
            </a:rPr>
            <a:t>るものです</a:t>
          </a:r>
          <a:r>
            <a:rPr kumimoji="1" lang="ja-JP" altLang="ja-JP" sz="1100">
              <a:solidFill>
                <a:schemeClr val="dk1"/>
              </a:solidFill>
              <a:latin typeface="+mn-lt"/>
              <a:ea typeface="+mn-ea"/>
              <a:cs typeface="+mn-cs"/>
            </a:rPr>
            <a:t>。</a:t>
          </a:r>
          <a:r>
            <a:rPr kumimoji="1" lang="ja-JP" altLang="en-US" sz="1100"/>
            <a:t>個別の現場の安全対策を規定するものではありません。</a:t>
          </a:r>
        </a:p>
      </xdr:txBody>
    </xdr:sp>
    <xdr:clientData/>
  </xdr:twoCellAnchor>
</xdr:wsDr>
</file>

<file path=xl/drawings/drawing19.xml><?xml version="1.0" encoding="utf-8"?>
<xdr:wsDr xmlns:xdr="http://schemas.openxmlformats.org/drawingml/2006/spreadsheetDrawing" xmlns:a="http://schemas.openxmlformats.org/drawingml/2006/main">
  <xdr:twoCellAnchor editAs="absolute">
    <xdr:from>
      <xdr:col>20</xdr:col>
      <xdr:colOff>268062</xdr:colOff>
      <xdr:row>8</xdr:row>
      <xdr:rowOff>229960</xdr:rowOff>
    </xdr:from>
    <xdr:to>
      <xdr:col>23</xdr:col>
      <xdr:colOff>751115</xdr:colOff>
      <xdr:row>10</xdr:row>
      <xdr:rowOff>183696</xdr:rowOff>
    </xdr:to>
    <xdr:sp macro="" textlink="">
      <xdr:nvSpPr>
        <xdr:cNvPr id="22544" name="AutoShape 2"/>
        <xdr:cNvSpPr>
          <a:spLocks noChangeArrowheads="1"/>
        </xdr:cNvSpPr>
      </xdr:nvSpPr>
      <xdr:spPr bwMode="auto">
        <a:xfrm rot="-8573865">
          <a:off x="8214633" y="2271031"/>
          <a:ext cx="1503589" cy="57966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0</xdr:row>
      <xdr:rowOff>114300</xdr:rowOff>
    </xdr:from>
    <xdr:to>
      <xdr:col>9</xdr:col>
      <xdr:colOff>371475</xdr:colOff>
      <xdr:row>1</xdr:row>
      <xdr:rowOff>0</xdr:rowOff>
    </xdr:to>
    <xdr:sp macro="" textlink="">
      <xdr:nvSpPr>
        <xdr:cNvPr id="2049" name="WordArt 1"/>
        <xdr:cNvSpPr>
          <a:spLocks noChangeArrowheads="1" noChangeShapeType="1" noTextEdit="1"/>
        </xdr:cNvSpPr>
      </xdr:nvSpPr>
      <xdr:spPr bwMode="auto">
        <a:xfrm>
          <a:off x="2305050" y="114300"/>
          <a:ext cx="5895975" cy="438150"/>
        </a:xfrm>
        <a:prstGeom prst="rect">
          <a:avLst/>
        </a:prstGeom>
      </xdr:spPr>
      <xdr:txBody>
        <a:bodyPr wrap="none" fromWordArt="1">
          <a:prstTxWarp prst="textPlain">
            <a:avLst>
              <a:gd name="adj" fmla="val 50000"/>
            </a:avLst>
          </a:prstTxWarp>
        </a:bodyPr>
        <a:lstStyle/>
        <a:p>
          <a:pPr algn="ctr" rtl="0">
            <a:buNone/>
          </a:pPr>
          <a:r>
            <a:rPr lang="ja-JP" altLang="en-US" sz="3600" kern="10" spc="0">
              <a:ln w="9525">
                <a:solidFill>
                  <a:srgbClr xmlns:mc="http://schemas.openxmlformats.org/markup-compatibility/2006" xmlns:a14="http://schemas.microsoft.com/office/drawing/2010/main" val="000000" mc:Ignorable="a14" a14:legacySpreadsheetColorIndex="64"/>
                </a:solidFill>
                <a:round/>
                <a:headEnd/>
                <a:tailEnd/>
              </a:ln>
              <a:gradFill rotWithShape="0">
                <a:gsLst>
                  <a:gs pos="0">
                    <a:srgbClr val="FFFF00"/>
                  </a:gs>
                  <a:gs pos="100000">
                    <a:srgbClr val="FF9933"/>
                  </a:gs>
                </a:gsLst>
                <a:path path="rect">
                  <a:fillToRect r="100000" b="100000"/>
                </a:path>
              </a:gradFill>
              <a:effectLst>
                <a:outerShdw dist="35921" dir="2700000" algn="ctr" rotWithShape="0">
                  <a:srgbClr val="C0C0C0">
                    <a:alpha val="80000"/>
                  </a:srgbClr>
                </a:outerShdw>
              </a:effectLst>
              <a:latin typeface="ＭＳ Ｐゴシック"/>
              <a:ea typeface="ＭＳ Ｐゴシック"/>
            </a:rPr>
            <a:t>基礎データを入力してください。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20</xdr:col>
      <xdr:colOff>253093</xdr:colOff>
      <xdr:row>6</xdr:row>
      <xdr:rowOff>229962</xdr:rowOff>
    </xdr:from>
    <xdr:to>
      <xdr:col>22</xdr:col>
      <xdr:colOff>1061357</xdr:colOff>
      <xdr:row>9</xdr:row>
      <xdr:rowOff>108858</xdr:rowOff>
    </xdr:to>
    <xdr:sp macro="" textlink="">
      <xdr:nvSpPr>
        <xdr:cNvPr id="2" name="AutoShape 22"/>
        <xdr:cNvSpPr>
          <a:spLocks noChangeArrowheads="1"/>
        </xdr:cNvSpPr>
      </xdr:nvSpPr>
      <xdr:spPr bwMode="auto">
        <a:xfrm rot="-8573865">
          <a:off x="7587343" y="2439762"/>
          <a:ext cx="1494064" cy="612321"/>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22</xdr:col>
      <xdr:colOff>1360</xdr:colOff>
      <xdr:row>18</xdr:row>
      <xdr:rowOff>280305</xdr:rowOff>
    </xdr:from>
    <xdr:to>
      <xdr:col>23</xdr:col>
      <xdr:colOff>40821</xdr:colOff>
      <xdr:row>20</xdr:row>
      <xdr:rowOff>280305</xdr:rowOff>
    </xdr:to>
    <xdr:sp macro="" textlink="">
      <xdr:nvSpPr>
        <xdr:cNvPr id="3" name="AutoShape 23"/>
        <xdr:cNvSpPr>
          <a:spLocks noChangeArrowheads="1"/>
        </xdr:cNvSpPr>
      </xdr:nvSpPr>
      <xdr:spPr bwMode="auto">
        <a:xfrm rot="9163541">
          <a:off x="8021410" y="5642880"/>
          <a:ext cx="1477736" cy="51435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42</xdr:col>
      <xdr:colOff>1170690</xdr:colOff>
      <xdr:row>51</xdr:row>
      <xdr:rowOff>163287</xdr:rowOff>
    </xdr:from>
    <xdr:to>
      <xdr:col>83</xdr:col>
      <xdr:colOff>119767</xdr:colOff>
      <xdr:row>65</xdr:row>
      <xdr:rowOff>87648</xdr:rowOff>
    </xdr:to>
    <xdr:sp macro="" textlink="">
      <xdr:nvSpPr>
        <xdr:cNvPr id="2" name="Text Box 4"/>
        <xdr:cNvSpPr txBox="1">
          <a:spLocks noChangeArrowheads="1"/>
        </xdr:cNvSpPr>
      </xdr:nvSpPr>
      <xdr:spPr bwMode="auto">
        <a:xfrm>
          <a:off x="7742940" y="8564337"/>
          <a:ext cx="7026277" cy="2210361"/>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1257300</xdr:colOff>
      <xdr:row>19</xdr:row>
      <xdr:rowOff>19050</xdr:rowOff>
    </xdr:from>
    <xdr:to>
      <xdr:col>3</xdr:col>
      <xdr:colOff>1257300</xdr:colOff>
      <xdr:row>19</xdr:row>
      <xdr:rowOff>400050</xdr:rowOff>
    </xdr:to>
    <xdr:sp macro="" textlink="">
      <xdr:nvSpPr>
        <xdr:cNvPr id="2" name="Line 1"/>
        <xdr:cNvSpPr>
          <a:spLocks noChangeShapeType="1"/>
        </xdr:cNvSpPr>
      </xdr:nvSpPr>
      <xdr:spPr bwMode="auto">
        <a:xfrm>
          <a:off x="2971800" y="644842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1257300</xdr:colOff>
      <xdr:row>19</xdr:row>
      <xdr:rowOff>209550</xdr:rowOff>
    </xdr:from>
    <xdr:to>
      <xdr:col>4</xdr:col>
      <xdr:colOff>209550</xdr:colOff>
      <xdr:row>19</xdr:row>
      <xdr:rowOff>209550</xdr:rowOff>
    </xdr:to>
    <xdr:sp macro="" textlink="">
      <xdr:nvSpPr>
        <xdr:cNvPr id="3" name="Line 2"/>
        <xdr:cNvSpPr>
          <a:spLocks noChangeShapeType="1"/>
        </xdr:cNvSpPr>
      </xdr:nvSpPr>
      <xdr:spPr bwMode="auto">
        <a:xfrm>
          <a:off x="2971800" y="663892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209550</xdr:colOff>
      <xdr:row>16</xdr:row>
      <xdr:rowOff>19050</xdr:rowOff>
    </xdr:from>
    <xdr:to>
      <xdr:col>4</xdr:col>
      <xdr:colOff>209550</xdr:colOff>
      <xdr:row>19</xdr:row>
      <xdr:rowOff>228600</xdr:rowOff>
    </xdr:to>
    <xdr:sp macro="" textlink="">
      <xdr:nvSpPr>
        <xdr:cNvPr id="4" name="Line 3"/>
        <xdr:cNvSpPr>
          <a:spLocks noChangeShapeType="1"/>
        </xdr:cNvSpPr>
      </xdr:nvSpPr>
      <xdr:spPr bwMode="auto">
        <a:xfrm>
          <a:off x="3943350" y="5305425"/>
          <a:ext cx="0" cy="13525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16</xdr:row>
      <xdr:rowOff>0</xdr:rowOff>
    </xdr:from>
    <xdr:to>
      <xdr:col>4</xdr:col>
      <xdr:colOff>361950</xdr:colOff>
      <xdr:row>16</xdr:row>
      <xdr:rowOff>0</xdr:rowOff>
    </xdr:to>
    <xdr:sp macro="" textlink="">
      <xdr:nvSpPr>
        <xdr:cNvPr id="5" name="Line 4"/>
        <xdr:cNvSpPr>
          <a:spLocks noChangeShapeType="1"/>
        </xdr:cNvSpPr>
      </xdr:nvSpPr>
      <xdr:spPr bwMode="auto">
        <a:xfrm>
          <a:off x="3962400" y="5286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200025</xdr:colOff>
      <xdr:row>18</xdr:row>
      <xdr:rowOff>200025</xdr:rowOff>
    </xdr:from>
    <xdr:to>
      <xdr:col>6</xdr:col>
      <xdr:colOff>342900</xdr:colOff>
      <xdr:row>18</xdr:row>
      <xdr:rowOff>200025</xdr:rowOff>
    </xdr:to>
    <xdr:sp macro="" textlink="">
      <xdr:nvSpPr>
        <xdr:cNvPr id="6" name="Line 6"/>
        <xdr:cNvSpPr>
          <a:spLocks noChangeShapeType="1"/>
        </xdr:cNvSpPr>
      </xdr:nvSpPr>
      <xdr:spPr bwMode="auto">
        <a:xfrm>
          <a:off x="3933825" y="6248400"/>
          <a:ext cx="2647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11</xdr:row>
      <xdr:rowOff>219075</xdr:rowOff>
    </xdr:from>
    <xdr:to>
      <xdr:col>6</xdr:col>
      <xdr:colOff>342900</xdr:colOff>
      <xdr:row>11</xdr:row>
      <xdr:rowOff>219075</xdr:rowOff>
    </xdr:to>
    <xdr:sp macro="" textlink="">
      <xdr:nvSpPr>
        <xdr:cNvPr id="7" name="Line 7"/>
        <xdr:cNvSpPr>
          <a:spLocks noChangeShapeType="1"/>
        </xdr:cNvSpPr>
      </xdr:nvSpPr>
      <xdr:spPr bwMode="auto">
        <a:xfrm flipV="1">
          <a:off x="6429375" y="360045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228600</xdr:colOff>
      <xdr:row>25</xdr:row>
      <xdr:rowOff>200025</xdr:rowOff>
    </xdr:from>
    <xdr:to>
      <xdr:col>6</xdr:col>
      <xdr:colOff>342900</xdr:colOff>
      <xdr:row>25</xdr:row>
      <xdr:rowOff>200025</xdr:rowOff>
    </xdr:to>
    <xdr:sp macro="" textlink="">
      <xdr:nvSpPr>
        <xdr:cNvPr id="8" name="Line 8"/>
        <xdr:cNvSpPr>
          <a:spLocks noChangeShapeType="1"/>
        </xdr:cNvSpPr>
      </xdr:nvSpPr>
      <xdr:spPr bwMode="auto">
        <a:xfrm>
          <a:off x="6467475" y="8915400"/>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180975</xdr:colOff>
      <xdr:row>32</xdr:row>
      <xdr:rowOff>219075</xdr:rowOff>
    </xdr:from>
    <xdr:to>
      <xdr:col>7</xdr:col>
      <xdr:colOff>0</xdr:colOff>
      <xdr:row>32</xdr:row>
      <xdr:rowOff>219075</xdr:rowOff>
    </xdr:to>
    <xdr:sp macro="" textlink="">
      <xdr:nvSpPr>
        <xdr:cNvPr id="9" name="Line 9"/>
        <xdr:cNvSpPr>
          <a:spLocks noChangeShapeType="1"/>
        </xdr:cNvSpPr>
      </xdr:nvSpPr>
      <xdr:spPr bwMode="auto">
        <a:xfrm>
          <a:off x="6419850" y="1160145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11</xdr:row>
      <xdr:rowOff>247650</xdr:rowOff>
    </xdr:from>
    <xdr:to>
      <xdr:col>6</xdr:col>
      <xdr:colOff>190500</xdr:colOff>
      <xdr:row>32</xdr:row>
      <xdr:rowOff>247650</xdr:rowOff>
    </xdr:to>
    <xdr:sp macro="" textlink="">
      <xdr:nvSpPr>
        <xdr:cNvPr id="10" name="Line 10"/>
        <xdr:cNvSpPr>
          <a:spLocks noChangeShapeType="1"/>
        </xdr:cNvSpPr>
      </xdr:nvSpPr>
      <xdr:spPr bwMode="auto">
        <a:xfrm>
          <a:off x="6429375" y="3629025"/>
          <a:ext cx="0" cy="80010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43</xdr:col>
      <xdr:colOff>1178723</xdr:colOff>
      <xdr:row>53</xdr:row>
      <xdr:rowOff>89646</xdr:rowOff>
    </xdr:from>
    <xdr:to>
      <xdr:col>84</xdr:col>
      <xdr:colOff>58135</xdr:colOff>
      <xdr:row>61</xdr:row>
      <xdr:rowOff>93570</xdr:rowOff>
    </xdr:to>
    <xdr:sp macro="" textlink="">
      <xdr:nvSpPr>
        <xdr:cNvPr id="2" name="Text Box 1"/>
        <xdr:cNvSpPr txBox="1">
          <a:spLocks noChangeArrowheads="1"/>
        </xdr:cNvSpPr>
      </xdr:nvSpPr>
      <xdr:spPr bwMode="auto">
        <a:xfrm>
          <a:off x="7912898" y="8871696"/>
          <a:ext cx="6899462" cy="13755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24.xml><?xml version="1.0" encoding="utf-8"?>
<xdr:wsDr xmlns:xdr="http://schemas.openxmlformats.org/drawingml/2006/spreadsheetDrawing" xmlns:a="http://schemas.openxmlformats.org/drawingml/2006/main">
  <xdr:twoCellAnchor editAs="absolute">
    <xdr:from>
      <xdr:col>1</xdr:col>
      <xdr:colOff>625926</xdr:colOff>
      <xdr:row>20</xdr:row>
      <xdr:rowOff>87835</xdr:rowOff>
    </xdr:from>
    <xdr:to>
      <xdr:col>4</xdr:col>
      <xdr:colOff>274862</xdr:colOff>
      <xdr:row>21</xdr:row>
      <xdr:rowOff>230631</xdr:rowOff>
    </xdr:to>
    <xdr:sp macro="" textlink="">
      <xdr:nvSpPr>
        <xdr:cNvPr id="2" name="AutoShape 15"/>
        <xdr:cNvSpPr>
          <a:spLocks noChangeArrowheads="1"/>
        </xdr:cNvSpPr>
      </xdr:nvSpPr>
      <xdr:spPr bwMode="auto">
        <a:xfrm rot="2394366">
          <a:off x="2054676" y="5412310"/>
          <a:ext cx="1477736" cy="561896"/>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16384</xdr:col>
      <xdr:colOff>683175</xdr:colOff>
      <xdr:row>12</xdr:row>
      <xdr:rowOff>3205</xdr:rowOff>
    </xdr:from>
    <xdr:to>
      <xdr:col>16384</xdr:col>
      <xdr:colOff>683656</xdr:colOff>
      <xdr:row>14</xdr:row>
      <xdr:rowOff>137436</xdr:rowOff>
    </xdr:to>
    <xdr:sp macro="" textlink="">
      <xdr:nvSpPr>
        <xdr:cNvPr id="3" name="AutoShape 13"/>
        <xdr:cNvSpPr>
          <a:spLocks noChangeArrowheads="1"/>
        </xdr:cNvSpPr>
      </xdr:nvSpPr>
      <xdr:spPr bwMode="auto">
        <a:xfrm rot="-8627118">
          <a:off x="13722900" y="3241705"/>
          <a:ext cx="481" cy="572381"/>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15</xdr:col>
      <xdr:colOff>345620</xdr:colOff>
      <xdr:row>7</xdr:row>
      <xdr:rowOff>200025</xdr:rowOff>
    </xdr:from>
    <xdr:to>
      <xdr:col>18</xdr:col>
      <xdr:colOff>330652</xdr:colOff>
      <xdr:row>10</xdr:row>
      <xdr:rowOff>126547</xdr:rowOff>
    </xdr:to>
    <xdr:sp macro="" textlink="">
      <xdr:nvSpPr>
        <xdr:cNvPr id="4" name="AutoShape 2"/>
        <xdr:cNvSpPr>
          <a:spLocks noChangeArrowheads="1"/>
        </xdr:cNvSpPr>
      </xdr:nvSpPr>
      <xdr:spPr bwMode="auto">
        <a:xfrm rot="-8573865">
          <a:off x="7584620" y="2343150"/>
          <a:ext cx="1499507" cy="583747"/>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25.xml><?xml version="1.0" encoding="utf-8"?>
<xdr:wsDr xmlns:xdr="http://schemas.openxmlformats.org/drawingml/2006/spreadsheetDrawing" xmlns:a="http://schemas.openxmlformats.org/drawingml/2006/main">
  <xdr:twoCellAnchor editAs="absolute">
    <xdr:from>
      <xdr:col>12</xdr:col>
      <xdr:colOff>752475</xdr:colOff>
      <xdr:row>0</xdr:row>
      <xdr:rowOff>438150</xdr:rowOff>
    </xdr:from>
    <xdr:to>
      <xdr:col>14</xdr:col>
      <xdr:colOff>0</xdr:colOff>
      <xdr:row>2</xdr:row>
      <xdr:rowOff>76200</xdr:rowOff>
    </xdr:to>
    <xdr:sp macro="" textlink="">
      <xdr:nvSpPr>
        <xdr:cNvPr id="2" name="AutoShape 2"/>
        <xdr:cNvSpPr>
          <a:spLocks noChangeArrowheads="1"/>
        </xdr:cNvSpPr>
      </xdr:nvSpPr>
      <xdr:spPr bwMode="auto">
        <a:xfrm rot="8767671">
          <a:off x="8201025" y="438150"/>
          <a:ext cx="1485900" cy="59055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12</xdr:col>
      <xdr:colOff>752475</xdr:colOff>
      <xdr:row>3</xdr:row>
      <xdr:rowOff>219075</xdr:rowOff>
    </xdr:from>
    <xdr:to>
      <xdr:col>14</xdr:col>
      <xdr:colOff>0</xdr:colOff>
      <xdr:row>6</xdr:row>
      <xdr:rowOff>123825</xdr:rowOff>
    </xdr:to>
    <xdr:sp macro="" textlink="">
      <xdr:nvSpPr>
        <xdr:cNvPr id="3" name="AutoShape 3"/>
        <xdr:cNvSpPr>
          <a:spLocks noChangeArrowheads="1"/>
        </xdr:cNvSpPr>
      </xdr:nvSpPr>
      <xdr:spPr bwMode="auto">
        <a:xfrm rot="8767671">
          <a:off x="8201025" y="1400175"/>
          <a:ext cx="1485900" cy="59055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26.xml><?xml version="1.0" encoding="utf-8"?>
<xdr:wsDr xmlns:xdr="http://schemas.openxmlformats.org/drawingml/2006/spreadsheetDrawing" xmlns:a="http://schemas.openxmlformats.org/drawingml/2006/main">
  <xdr:twoCellAnchor editAs="absolute">
    <xdr:from>
      <xdr:col>12</xdr:col>
      <xdr:colOff>752475</xdr:colOff>
      <xdr:row>0</xdr:row>
      <xdr:rowOff>438150</xdr:rowOff>
    </xdr:from>
    <xdr:to>
      <xdr:col>14</xdr:col>
      <xdr:colOff>0</xdr:colOff>
      <xdr:row>2</xdr:row>
      <xdr:rowOff>76200</xdr:rowOff>
    </xdr:to>
    <xdr:sp macro="" textlink="">
      <xdr:nvSpPr>
        <xdr:cNvPr id="26656" name="AutoShape 2"/>
        <xdr:cNvSpPr>
          <a:spLocks noChangeArrowheads="1"/>
        </xdr:cNvSpPr>
      </xdr:nvSpPr>
      <xdr:spPr bwMode="auto">
        <a:xfrm rot="8767671">
          <a:off x="8201025" y="438150"/>
          <a:ext cx="1485900" cy="59055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12</xdr:col>
      <xdr:colOff>752475</xdr:colOff>
      <xdr:row>3</xdr:row>
      <xdr:rowOff>219075</xdr:rowOff>
    </xdr:from>
    <xdr:to>
      <xdr:col>14</xdr:col>
      <xdr:colOff>0</xdr:colOff>
      <xdr:row>6</xdr:row>
      <xdr:rowOff>123825</xdr:rowOff>
    </xdr:to>
    <xdr:sp macro="" textlink="">
      <xdr:nvSpPr>
        <xdr:cNvPr id="26657" name="AutoShape 3"/>
        <xdr:cNvSpPr>
          <a:spLocks noChangeArrowheads="1"/>
        </xdr:cNvSpPr>
      </xdr:nvSpPr>
      <xdr:spPr bwMode="auto">
        <a:xfrm rot="8767671">
          <a:off x="8201025" y="1400175"/>
          <a:ext cx="1485900" cy="59055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27.xml><?xml version="1.0" encoding="utf-8"?>
<xdr:wsDr xmlns:xdr="http://schemas.openxmlformats.org/drawingml/2006/spreadsheetDrawing" xmlns:a="http://schemas.openxmlformats.org/drawingml/2006/main">
  <xdr:twoCellAnchor editAs="absolute">
    <xdr:from>
      <xdr:col>13</xdr:col>
      <xdr:colOff>695325</xdr:colOff>
      <xdr:row>0</xdr:row>
      <xdr:rowOff>447675</xdr:rowOff>
    </xdr:from>
    <xdr:to>
      <xdr:col>14</xdr:col>
      <xdr:colOff>1409700</xdr:colOff>
      <xdr:row>2</xdr:row>
      <xdr:rowOff>85725</xdr:rowOff>
    </xdr:to>
    <xdr:sp macro="" textlink="">
      <xdr:nvSpPr>
        <xdr:cNvPr id="2" name="AutoShape 2"/>
        <xdr:cNvSpPr>
          <a:spLocks noChangeArrowheads="1"/>
        </xdr:cNvSpPr>
      </xdr:nvSpPr>
      <xdr:spPr bwMode="auto">
        <a:xfrm rot="8767671">
          <a:off x="8181975" y="447675"/>
          <a:ext cx="1485900" cy="59055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13</xdr:col>
      <xdr:colOff>695325</xdr:colOff>
      <xdr:row>4</xdr:row>
      <xdr:rowOff>19050</xdr:rowOff>
    </xdr:from>
    <xdr:to>
      <xdr:col>14</xdr:col>
      <xdr:colOff>1409700</xdr:colOff>
      <xdr:row>6</xdr:row>
      <xdr:rowOff>152400</xdr:rowOff>
    </xdr:to>
    <xdr:sp macro="" textlink="">
      <xdr:nvSpPr>
        <xdr:cNvPr id="3" name="AutoShape 3"/>
        <xdr:cNvSpPr>
          <a:spLocks noChangeArrowheads="1"/>
        </xdr:cNvSpPr>
      </xdr:nvSpPr>
      <xdr:spPr bwMode="auto">
        <a:xfrm rot="8767671">
          <a:off x="8181975" y="1428750"/>
          <a:ext cx="1485900" cy="59055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28.xml><?xml version="1.0" encoding="utf-8"?>
<xdr:wsDr xmlns:xdr="http://schemas.openxmlformats.org/drawingml/2006/spreadsheetDrawing" xmlns:a="http://schemas.openxmlformats.org/drawingml/2006/main">
  <xdr:twoCellAnchor editAs="absolute">
    <xdr:from>
      <xdr:col>13</xdr:col>
      <xdr:colOff>695325</xdr:colOff>
      <xdr:row>0</xdr:row>
      <xdr:rowOff>447675</xdr:rowOff>
    </xdr:from>
    <xdr:to>
      <xdr:col>14</xdr:col>
      <xdr:colOff>1409700</xdr:colOff>
      <xdr:row>2</xdr:row>
      <xdr:rowOff>85725</xdr:rowOff>
    </xdr:to>
    <xdr:sp macro="" textlink="">
      <xdr:nvSpPr>
        <xdr:cNvPr id="27680" name="AutoShape 2"/>
        <xdr:cNvSpPr>
          <a:spLocks noChangeArrowheads="1"/>
        </xdr:cNvSpPr>
      </xdr:nvSpPr>
      <xdr:spPr bwMode="auto">
        <a:xfrm rot="8767671">
          <a:off x="8181975" y="447675"/>
          <a:ext cx="1485900" cy="59055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13</xdr:col>
      <xdr:colOff>695325</xdr:colOff>
      <xdr:row>4</xdr:row>
      <xdr:rowOff>19050</xdr:rowOff>
    </xdr:from>
    <xdr:to>
      <xdr:col>14</xdr:col>
      <xdr:colOff>1409700</xdr:colOff>
      <xdr:row>6</xdr:row>
      <xdr:rowOff>152400</xdr:rowOff>
    </xdr:to>
    <xdr:sp macro="" textlink="">
      <xdr:nvSpPr>
        <xdr:cNvPr id="27681" name="AutoShape 3"/>
        <xdr:cNvSpPr>
          <a:spLocks noChangeArrowheads="1"/>
        </xdr:cNvSpPr>
      </xdr:nvSpPr>
      <xdr:spPr bwMode="auto">
        <a:xfrm rot="8767671">
          <a:off x="8181975" y="1428750"/>
          <a:ext cx="1485900" cy="59055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28</xdr:col>
      <xdr:colOff>28575</xdr:colOff>
      <xdr:row>1</xdr:row>
      <xdr:rowOff>104775</xdr:rowOff>
    </xdr:from>
    <xdr:to>
      <xdr:col>61</xdr:col>
      <xdr:colOff>152400</xdr:colOff>
      <xdr:row>13</xdr:row>
      <xdr:rowOff>304800</xdr:rowOff>
    </xdr:to>
    <xdr:sp macro="" textlink="">
      <xdr:nvSpPr>
        <xdr:cNvPr id="2" name="AutoShape 1"/>
        <xdr:cNvSpPr>
          <a:spLocks noChangeArrowheads="1"/>
        </xdr:cNvSpPr>
      </xdr:nvSpPr>
      <xdr:spPr bwMode="auto">
        <a:xfrm>
          <a:off x="5838825" y="571500"/>
          <a:ext cx="5467350" cy="3695700"/>
        </a:xfrm>
        <a:prstGeom prst="roundRect">
          <a:avLst>
            <a:gd name="adj" fmla="val 820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42</xdr:col>
      <xdr:colOff>57150</xdr:colOff>
      <xdr:row>11</xdr:row>
      <xdr:rowOff>190500</xdr:rowOff>
    </xdr:from>
    <xdr:to>
      <xdr:col>45</xdr:col>
      <xdr:colOff>28575</xdr:colOff>
      <xdr:row>12</xdr:row>
      <xdr:rowOff>180975</xdr:rowOff>
    </xdr:to>
    <xdr:sp macro="" textlink="">
      <xdr:nvSpPr>
        <xdr:cNvPr id="3" name="Oval 3"/>
        <xdr:cNvSpPr>
          <a:spLocks noChangeArrowheads="1"/>
        </xdr:cNvSpPr>
      </xdr:nvSpPr>
      <xdr:spPr bwMode="auto">
        <a:xfrm>
          <a:off x="8134350" y="3457575"/>
          <a:ext cx="457200"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45</xdr:col>
      <xdr:colOff>57150</xdr:colOff>
      <xdr:row>15</xdr:row>
      <xdr:rowOff>9525</xdr:rowOff>
    </xdr:from>
    <xdr:to>
      <xdr:col>54</xdr:col>
      <xdr:colOff>123825</xdr:colOff>
      <xdr:row>15</xdr:row>
      <xdr:rowOff>295275</xdr:rowOff>
    </xdr:to>
    <xdr:sp macro="" textlink="">
      <xdr:nvSpPr>
        <xdr:cNvPr id="4" name="Oval 4"/>
        <xdr:cNvSpPr>
          <a:spLocks noChangeArrowheads="1"/>
        </xdr:cNvSpPr>
      </xdr:nvSpPr>
      <xdr:spPr bwMode="auto">
        <a:xfrm>
          <a:off x="8394326" y="4794437"/>
          <a:ext cx="1478617"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editAs="absolute">
    <xdr:from>
      <xdr:col>51</xdr:col>
      <xdr:colOff>32718</xdr:colOff>
      <xdr:row>17</xdr:row>
      <xdr:rowOff>67557</xdr:rowOff>
    </xdr:from>
    <xdr:to>
      <xdr:col>60</xdr:col>
      <xdr:colOff>61294</xdr:colOff>
      <xdr:row>19</xdr:row>
      <xdr:rowOff>34899</xdr:rowOff>
    </xdr:to>
    <xdr:sp macro="" textlink="">
      <xdr:nvSpPr>
        <xdr:cNvPr id="5" name="AutoShape 5"/>
        <xdr:cNvSpPr>
          <a:spLocks noChangeArrowheads="1"/>
        </xdr:cNvSpPr>
      </xdr:nvSpPr>
      <xdr:spPr bwMode="auto">
        <a:xfrm rot="8664717">
          <a:off x="9639361" y="5442378"/>
          <a:ext cx="1498147" cy="593271"/>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0</xdr:col>
      <xdr:colOff>857250</xdr:colOff>
      <xdr:row>6</xdr:row>
      <xdr:rowOff>152400</xdr:rowOff>
    </xdr:from>
    <xdr:to>
      <xdr:col>6</xdr:col>
      <xdr:colOff>95250</xdr:colOff>
      <xdr:row>8</xdr:row>
      <xdr:rowOff>152400</xdr:rowOff>
    </xdr:to>
    <xdr:sp macro="" textlink="">
      <xdr:nvSpPr>
        <xdr:cNvPr id="6" name="AutoShape 6"/>
        <xdr:cNvSpPr>
          <a:spLocks noChangeArrowheads="1"/>
        </xdr:cNvSpPr>
      </xdr:nvSpPr>
      <xdr:spPr bwMode="auto">
        <a:xfrm rot="2586121">
          <a:off x="857250" y="2000250"/>
          <a:ext cx="1485900" cy="59055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59</xdr:col>
      <xdr:colOff>104775</xdr:colOff>
      <xdr:row>0</xdr:row>
      <xdr:rowOff>285750</xdr:rowOff>
    </xdr:from>
    <xdr:to>
      <xdr:col>62</xdr:col>
      <xdr:colOff>1104900</xdr:colOff>
      <xdr:row>2</xdr:row>
      <xdr:rowOff>209550</xdr:rowOff>
    </xdr:to>
    <xdr:sp macro="" textlink="">
      <xdr:nvSpPr>
        <xdr:cNvPr id="7" name="AutoShape 7"/>
        <xdr:cNvSpPr>
          <a:spLocks noChangeArrowheads="1"/>
        </xdr:cNvSpPr>
      </xdr:nvSpPr>
      <xdr:spPr bwMode="auto">
        <a:xfrm rot="8553861">
          <a:off x="10934700" y="285750"/>
          <a:ext cx="1485900" cy="59055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0</xdr:col>
      <xdr:colOff>15688</xdr:colOff>
      <xdr:row>14</xdr:row>
      <xdr:rowOff>80122</xdr:rowOff>
    </xdr:from>
    <xdr:to>
      <xdr:col>1</xdr:col>
      <xdr:colOff>58270</xdr:colOff>
      <xdr:row>16</xdr:row>
      <xdr:rowOff>40342</xdr:rowOff>
    </xdr:to>
    <xdr:sp macro="" textlink="">
      <xdr:nvSpPr>
        <xdr:cNvPr id="8" name="AutoShape 10"/>
        <xdr:cNvSpPr>
          <a:spLocks noChangeArrowheads="1"/>
        </xdr:cNvSpPr>
      </xdr:nvSpPr>
      <xdr:spPr bwMode="auto">
        <a:xfrm rot="2586121">
          <a:off x="15688" y="4537822"/>
          <a:ext cx="1480857" cy="58887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23</xdr:col>
      <xdr:colOff>122464</xdr:colOff>
      <xdr:row>13</xdr:row>
      <xdr:rowOff>27214</xdr:rowOff>
    </xdr:from>
    <xdr:to>
      <xdr:col>32</xdr:col>
      <xdr:colOff>109658</xdr:colOff>
      <xdr:row>14</xdr:row>
      <xdr:rowOff>131268</xdr:rowOff>
    </xdr:to>
    <xdr:sp macro="" textlink="">
      <xdr:nvSpPr>
        <xdr:cNvPr id="11" name="AutoShape 6"/>
        <xdr:cNvSpPr>
          <a:spLocks noChangeArrowheads="1"/>
        </xdr:cNvSpPr>
      </xdr:nvSpPr>
      <xdr:spPr bwMode="auto">
        <a:xfrm rot="13196715">
          <a:off x="5157107" y="3973285"/>
          <a:ext cx="1456765" cy="593912"/>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19</xdr:col>
      <xdr:colOff>160965</xdr:colOff>
      <xdr:row>7</xdr:row>
      <xdr:rowOff>72919</xdr:rowOff>
    </xdr:from>
    <xdr:to>
      <xdr:col>21</xdr:col>
      <xdr:colOff>581987</xdr:colOff>
      <xdr:row>10</xdr:row>
      <xdr:rowOff>23934</xdr:rowOff>
    </xdr:to>
    <xdr:sp macro="" textlink="">
      <xdr:nvSpPr>
        <xdr:cNvPr id="2" name="AutoShape 29"/>
        <xdr:cNvSpPr>
          <a:spLocks noChangeArrowheads="1"/>
        </xdr:cNvSpPr>
      </xdr:nvSpPr>
      <xdr:spPr bwMode="auto">
        <a:xfrm rot="-8294161">
          <a:off x="8338858" y="2699098"/>
          <a:ext cx="1468772" cy="604157"/>
        </a:xfrm>
        <a:custGeom>
          <a:avLst/>
          <a:gdLst>
            <a:gd name="T0" fmla="*/ 53553327 w 21600"/>
            <a:gd name="T1" fmla="*/ 0 h 21600"/>
            <a:gd name="T2" fmla="*/ 0 w 21600"/>
            <a:gd name="T3" fmla="*/ 8149495 h 21600"/>
            <a:gd name="T4" fmla="*/ 53553327 w 21600"/>
            <a:gd name="T5" fmla="*/ 16298990 h 21600"/>
            <a:gd name="T6" fmla="*/ 101755049 w 21600"/>
            <a:gd name="T7" fmla="*/ 8149495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close/>
            </a:path>
            <a:path w="21600" h="21600">
              <a:moveTo>
                <a:pt x="1350" y="5891"/>
              </a:moveTo>
              <a:lnTo>
                <a:pt x="1350" y="15709"/>
              </a:lnTo>
              <a:lnTo>
                <a:pt x="2700" y="15709"/>
              </a:lnTo>
              <a:lnTo>
                <a:pt x="2700" y="5891"/>
              </a:lnTo>
              <a:close/>
            </a:path>
            <a:path w="21600" h="21600">
              <a:moveTo>
                <a:pt x="0" y="5891"/>
              </a:moveTo>
              <a:lnTo>
                <a:pt x="0" y="15709"/>
              </a:lnTo>
              <a:lnTo>
                <a:pt x="675" y="15709"/>
              </a:lnTo>
              <a:lnTo>
                <a:pt x="675" y="5891"/>
              </a:lnTo>
              <a:close/>
            </a:path>
          </a:pathLst>
        </a:custGeom>
        <a:solidFill>
          <a:srgbClr val="FF0000"/>
        </a:solidFill>
        <a:ln w="25400">
          <a:solidFill>
            <a:srgbClr val="000000"/>
          </a:solidFill>
          <a:miter lim="800000"/>
          <a:headEnd/>
          <a:tailEnd/>
        </a:ln>
      </xdr:spPr>
    </xdr:sp>
    <xdr:clientData fPrintsWithSheet="0"/>
  </xdr:twoCellAnchor>
  <mc:AlternateContent xmlns:mc="http://schemas.openxmlformats.org/markup-compatibility/2006">
    <mc:Choice xmlns:a14="http://schemas.microsoft.com/office/drawing/2010/main" Requires="a14">
      <xdr:twoCellAnchor editAs="oneCell">
        <xdr:from>
          <xdr:col>2</xdr:col>
          <xdr:colOff>371475</xdr:colOff>
          <xdr:row>5</xdr:row>
          <xdr:rowOff>76200</xdr:rowOff>
        </xdr:from>
        <xdr:to>
          <xdr:col>3</xdr:col>
          <xdr:colOff>190500</xdr:colOff>
          <xdr:row>5</xdr:row>
          <xdr:rowOff>285750</xdr:rowOff>
        </xdr:to>
        <xdr:sp macro="" textlink="">
          <xdr:nvSpPr>
            <xdr:cNvPr id="188417" name="Check Box 1" hidden="1">
              <a:extLst>
                <a:ext uri="{63B3BB69-23CF-44E3-9099-C40C66FF867C}">
                  <a14:compatExt spid="_x0000_s188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5</xdr:row>
          <xdr:rowOff>104775</xdr:rowOff>
        </xdr:from>
        <xdr:to>
          <xdr:col>5</xdr:col>
          <xdr:colOff>171450</xdr:colOff>
          <xdr:row>5</xdr:row>
          <xdr:rowOff>304800</xdr:rowOff>
        </xdr:to>
        <xdr:sp macro="" textlink="">
          <xdr:nvSpPr>
            <xdr:cNvPr id="188418" name="Check Box 2" hidden="1">
              <a:extLst>
                <a:ext uri="{63B3BB69-23CF-44E3-9099-C40C66FF867C}">
                  <a14:compatExt spid="_x0000_s188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xdr:row>
          <xdr:rowOff>85725</xdr:rowOff>
        </xdr:from>
        <xdr:to>
          <xdr:col>3</xdr:col>
          <xdr:colOff>200025</xdr:colOff>
          <xdr:row>6</xdr:row>
          <xdr:rowOff>276225</xdr:rowOff>
        </xdr:to>
        <xdr:sp macro="" textlink="">
          <xdr:nvSpPr>
            <xdr:cNvPr id="188419" name="Check Box 3" hidden="1">
              <a:extLst>
                <a:ext uri="{63B3BB69-23CF-44E3-9099-C40C66FF867C}">
                  <a14:compatExt spid="_x0000_s188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6</xdr:row>
          <xdr:rowOff>85725</xdr:rowOff>
        </xdr:from>
        <xdr:to>
          <xdr:col>5</xdr:col>
          <xdr:colOff>180975</xdr:colOff>
          <xdr:row>6</xdr:row>
          <xdr:rowOff>276225</xdr:rowOff>
        </xdr:to>
        <xdr:sp macro="" textlink="">
          <xdr:nvSpPr>
            <xdr:cNvPr id="188420" name="Check Box 4" hidden="1">
              <a:extLst>
                <a:ext uri="{63B3BB69-23CF-44E3-9099-C40C66FF867C}">
                  <a14:compatExt spid="_x0000_s188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6</xdr:row>
          <xdr:rowOff>104775</xdr:rowOff>
        </xdr:from>
        <xdr:to>
          <xdr:col>7</xdr:col>
          <xdr:colOff>171450</xdr:colOff>
          <xdr:row>6</xdr:row>
          <xdr:rowOff>295275</xdr:rowOff>
        </xdr:to>
        <xdr:sp macro="" textlink="">
          <xdr:nvSpPr>
            <xdr:cNvPr id="188421" name="Check Box 5" hidden="1">
              <a:extLst>
                <a:ext uri="{63B3BB69-23CF-44E3-9099-C40C66FF867C}">
                  <a14:compatExt spid="_x0000_s188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6</xdr:row>
          <xdr:rowOff>104775</xdr:rowOff>
        </xdr:from>
        <xdr:to>
          <xdr:col>9</xdr:col>
          <xdr:colOff>190500</xdr:colOff>
          <xdr:row>6</xdr:row>
          <xdr:rowOff>295275</xdr:rowOff>
        </xdr:to>
        <xdr:sp macro="" textlink="">
          <xdr:nvSpPr>
            <xdr:cNvPr id="188422" name="Check Box 6" hidden="1">
              <a:extLst>
                <a:ext uri="{63B3BB69-23CF-44E3-9099-C40C66FF867C}">
                  <a14:compatExt spid="_x0000_s188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6</xdr:row>
          <xdr:rowOff>95250</xdr:rowOff>
        </xdr:from>
        <xdr:to>
          <xdr:col>11</xdr:col>
          <xdr:colOff>171450</xdr:colOff>
          <xdr:row>6</xdr:row>
          <xdr:rowOff>285750</xdr:rowOff>
        </xdr:to>
        <xdr:sp macro="" textlink="">
          <xdr:nvSpPr>
            <xdr:cNvPr id="188423" name="Check Box 7" hidden="1">
              <a:extLst>
                <a:ext uri="{63B3BB69-23CF-44E3-9099-C40C66FF867C}">
                  <a14:compatExt spid="_x0000_s188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352425</xdr:colOff>
          <xdr:row>6</xdr:row>
          <xdr:rowOff>85725</xdr:rowOff>
        </xdr:from>
        <xdr:to>
          <xdr:col>13</xdr:col>
          <xdr:colOff>171450</xdr:colOff>
          <xdr:row>6</xdr:row>
          <xdr:rowOff>276225</xdr:rowOff>
        </xdr:to>
        <xdr:sp macro="" textlink="">
          <xdr:nvSpPr>
            <xdr:cNvPr id="188424" name="Check Box 8" hidden="1">
              <a:extLst>
                <a:ext uri="{63B3BB69-23CF-44E3-9099-C40C66FF867C}">
                  <a14:compatExt spid="_x0000_s188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6</xdr:row>
          <xdr:rowOff>66675</xdr:rowOff>
        </xdr:from>
        <xdr:to>
          <xdr:col>15</xdr:col>
          <xdr:colOff>152400</xdr:colOff>
          <xdr:row>6</xdr:row>
          <xdr:rowOff>257175</xdr:rowOff>
        </xdr:to>
        <xdr:sp macro="" textlink="">
          <xdr:nvSpPr>
            <xdr:cNvPr id="188425" name="Check Box 9" hidden="1">
              <a:extLst>
                <a:ext uri="{63B3BB69-23CF-44E3-9099-C40C66FF867C}">
                  <a14:compatExt spid="_x0000_s188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19050</xdr:rowOff>
        </xdr:from>
        <xdr:to>
          <xdr:col>3</xdr:col>
          <xdr:colOff>257175</xdr:colOff>
          <xdr:row>23</xdr:row>
          <xdr:rowOff>209550</xdr:rowOff>
        </xdr:to>
        <xdr:sp macro="" textlink="">
          <xdr:nvSpPr>
            <xdr:cNvPr id="188426" name="Check Box 10" hidden="1">
              <a:extLst>
                <a:ext uri="{63B3BB69-23CF-44E3-9099-C40C66FF867C}">
                  <a14:compatExt spid="_x0000_s188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28575</xdr:rowOff>
        </xdr:from>
        <xdr:to>
          <xdr:col>5</xdr:col>
          <xdr:colOff>228600</xdr:colOff>
          <xdr:row>24</xdr:row>
          <xdr:rowOff>0</xdr:rowOff>
        </xdr:to>
        <xdr:sp macro="" textlink="">
          <xdr:nvSpPr>
            <xdr:cNvPr id="188427" name="Check Box 11" hidden="1">
              <a:extLst>
                <a:ext uri="{63B3BB69-23CF-44E3-9099-C40C66FF867C}">
                  <a14:compatExt spid="_x0000_s188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25</xdr:row>
          <xdr:rowOff>38100</xdr:rowOff>
        </xdr:from>
        <xdr:to>
          <xdr:col>3</xdr:col>
          <xdr:colOff>180975</xdr:colOff>
          <xdr:row>26</xdr:row>
          <xdr:rowOff>0</xdr:rowOff>
        </xdr:to>
        <xdr:sp macro="" textlink="">
          <xdr:nvSpPr>
            <xdr:cNvPr id="188428" name="Check Box 12" hidden="1">
              <a:extLst>
                <a:ext uri="{63B3BB69-23CF-44E3-9099-C40C66FF867C}">
                  <a14:compatExt spid="_x0000_s188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25</xdr:row>
          <xdr:rowOff>28575</xdr:rowOff>
        </xdr:from>
        <xdr:to>
          <xdr:col>5</xdr:col>
          <xdr:colOff>171450</xdr:colOff>
          <xdr:row>25</xdr:row>
          <xdr:rowOff>209550</xdr:rowOff>
        </xdr:to>
        <xdr:sp macro="" textlink="">
          <xdr:nvSpPr>
            <xdr:cNvPr id="188429" name="Check Box 13" hidden="1">
              <a:extLst>
                <a:ext uri="{63B3BB69-23CF-44E3-9099-C40C66FF867C}">
                  <a14:compatExt spid="_x0000_s188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25</xdr:row>
          <xdr:rowOff>47625</xdr:rowOff>
        </xdr:from>
        <xdr:to>
          <xdr:col>7</xdr:col>
          <xdr:colOff>180975</xdr:colOff>
          <xdr:row>26</xdr:row>
          <xdr:rowOff>0</xdr:rowOff>
        </xdr:to>
        <xdr:sp macro="" textlink="">
          <xdr:nvSpPr>
            <xdr:cNvPr id="188430" name="Check Box 14" hidden="1">
              <a:extLst>
                <a:ext uri="{63B3BB69-23CF-44E3-9099-C40C66FF867C}">
                  <a14:compatExt spid="_x0000_s188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25</xdr:row>
          <xdr:rowOff>28575</xdr:rowOff>
        </xdr:from>
        <xdr:to>
          <xdr:col>9</xdr:col>
          <xdr:colOff>190500</xdr:colOff>
          <xdr:row>25</xdr:row>
          <xdr:rowOff>209550</xdr:rowOff>
        </xdr:to>
        <xdr:sp macro="" textlink="">
          <xdr:nvSpPr>
            <xdr:cNvPr id="188431" name="Check Box 15" hidden="1">
              <a:extLst>
                <a:ext uri="{63B3BB69-23CF-44E3-9099-C40C66FF867C}">
                  <a14:compatExt spid="_x0000_s188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25</xdr:row>
          <xdr:rowOff>19050</xdr:rowOff>
        </xdr:from>
        <xdr:to>
          <xdr:col>11</xdr:col>
          <xdr:colOff>171450</xdr:colOff>
          <xdr:row>25</xdr:row>
          <xdr:rowOff>200025</xdr:rowOff>
        </xdr:to>
        <xdr:sp macro="" textlink="">
          <xdr:nvSpPr>
            <xdr:cNvPr id="188432" name="Check Box 16" hidden="1">
              <a:extLst>
                <a:ext uri="{63B3BB69-23CF-44E3-9099-C40C66FF867C}">
                  <a14:compatExt spid="_x0000_s188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25</xdr:row>
          <xdr:rowOff>9525</xdr:rowOff>
        </xdr:from>
        <xdr:to>
          <xdr:col>13</xdr:col>
          <xdr:colOff>161925</xdr:colOff>
          <xdr:row>25</xdr:row>
          <xdr:rowOff>190500</xdr:rowOff>
        </xdr:to>
        <xdr:sp macro="" textlink="">
          <xdr:nvSpPr>
            <xdr:cNvPr id="188433" name="Check Box 17" hidden="1">
              <a:extLst>
                <a:ext uri="{63B3BB69-23CF-44E3-9099-C40C66FF867C}">
                  <a14:compatExt spid="_x0000_s18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333375</xdr:colOff>
          <xdr:row>25</xdr:row>
          <xdr:rowOff>28575</xdr:rowOff>
        </xdr:from>
        <xdr:to>
          <xdr:col>15</xdr:col>
          <xdr:colOff>161925</xdr:colOff>
          <xdr:row>25</xdr:row>
          <xdr:rowOff>209550</xdr:rowOff>
        </xdr:to>
        <xdr:sp macro="" textlink="">
          <xdr:nvSpPr>
            <xdr:cNvPr id="188434" name="Check Box 18" hidden="1">
              <a:extLst>
                <a:ext uri="{63B3BB69-23CF-44E3-9099-C40C66FF867C}">
                  <a14:compatExt spid="_x0000_s188434"/>
                </a:ext>
              </a:extLst>
            </xdr:cNvPr>
            <xdr:cNvSpPr/>
          </xdr:nvSpPr>
          <xdr:spPr>
            <a:xfrm>
              <a:off x="0" y="0"/>
              <a:ext cx="0" cy="0"/>
            </a:xfrm>
            <a:prstGeom prst="rect">
              <a:avLst/>
            </a:prstGeom>
          </xdr:spPr>
        </xdr:sp>
        <xdr:clientData/>
      </xdr:twoCellAnchor>
    </mc:Choice>
    <mc:Fallback/>
  </mc:AlternateContent>
</xdr:wsDr>
</file>

<file path=xl/drawings/drawing30.xml><?xml version="1.0" encoding="utf-8"?>
<xdr:wsDr xmlns:xdr="http://schemas.openxmlformats.org/drawingml/2006/spreadsheetDrawing" xmlns:a="http://schemas.openxmlformats.org/drawingml/2006/main">
  <xdr:twoCellAnchor>
    <xdr:from>
      <xdr:col>28</xdr:col>
      <xdr:colOff>28575</xdr:colOff>
      <xdr:row>1</xdr:row>
      <xdr:rowOff>104775</xdr:rowOff>
    </xdr:from>
    <xdr:to>
      <xdr:col>61</xdr:col>
      <xdr:colOff>152400</xdr:colOff>
      <xdr:row>13</xdr:row>
      <xdr:rowOff>304800</xdr:rowOff>
    </xdr:to>
    <xdr:sp macro="" textlink="">
      <xdr:nvSpPr>
        <xdr:cNvPr id="18525" name="AutoShape 1"/>
        <xdr:cNvSpPr>
          <a:spLocks noChangeArrowheads="1"/>
        </xdr:cNvSpPr>
      </xdr:nvSpPr>
      <xdr:spPr bwMode="auto">
        <a:xfrm>
          <a:off x="5838825" y="571500"/>
          <a:ext cx="5467350" cy="3695700"/>
        </a:xfrm>
        <a:prstGeom prst="roundRect">
          <a:avLst>
            <a:gd name="adj" fmla="val 820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42</xdr:col>
      <xdr:colOff>57150</xdr:colOff>
      <xdr:row>11</xdr:row>
      <xdr:rowOff>190500</xdr:rowOff>
    </xdr:from>
    <xdr:to>
      <xdr:col>45</xdr:col>
      <xdr:colOff>28575</xdr:colOff>
      <xdr:row>12</xdr:row>
      <xdr:rowOff>180975</xdr:rowOff>
    </xdr:to>
    <xdr:sp macro="" textlink="">
      <xdr:nvSpPr>
        <xdr:cNvPr id="18526" name="Oval 3"/>
        <xdr:cNvSpPr>
          <a:spLocks noChangeArrowheads="1"/>
        </xdr:cNvSpPr>
      </xdr:nvSpPr>
      <xdr:spPr bwMode="auto">
        <a:xfrm>
          <a:off x="8134350" y="3457575"/>
          <a:ext cx="457200"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45</xdr:col>
      <xdr:colOff>57150</xdr:colOff>
      <xdr:row>18</xdr:row>
      <xdr:rowOff>9525</xdr:rowOff>
    </xdr:from>
    <xdr:to>
      <xdr:col>54</xdr:col>
      <xdr:colOff>123825</xdr:colOff>
      <xdr:row>18</xdr:row>
      <xdr:rowOff>295275</xdr:rowOff>
    </xdr:to>
    <xdr:sp macro="" textlink="">
      <xdr:nvSpPr>
        <xdr:cNvPr id="18527" name="Oval 4"/>
        <xdr:cNvSpPr>
          <a:spLocks noChangeArrowheads="1"/>
        </xdr:cNvSpPr>
      </xdr:nvSpPr>
      <xdr:spPr bwMode="auto">
        <a:xfrm>
          <a:off x="8394326" y="5735731"/>
          <a:ext cx="1478617"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editAs="absolute">
    <xdr:from>
      <xdr:col>15</xdr:col>
      <xdr:colOff>66675</xdr:colOff>
      <xdr:row>1</xdr:row>
      <xdr:rowOff>85725</xdr:rowOff>
    </xdr:from>
    <xdr:to>
      <xdr:col>24</xdr:col>
      <xdr:colOff>95250</xdr:colOff>
      <xdr:row>3</xdr:row>
      <xdr:rowOff>161925</xdr:rowOff>
    </xdr:to>
    <xdr:sp macro="" textlink="">
      <xdr:nvSpPr>
        <xdr:cNvPr id="18528" name="AutoShape 5"/>
        <xdr:cNvSpPr>
          <a:spLocks noChangeArrowheads="1"/>
        </xdr:cNvSpPr>
      </xdr:nvSpPr>
      <xdr:spPr bwMode="auto">
        <a:xfrm rot="8664717">
          <a:off x="3771900" y="552450"/>
          <a:ext cx="1485900" cy="59055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0</xdr:col>
      <xdr:colOff>857250</xdr:colOff>
      <xdr:row>6</xdr:row>
      <xdr:rowOff>152400</xdr:rowOff>
    </xdr:from>
    <xdr:to>
      <xdr:col>6</xdr:col>
      <xdr:colOff>95250</xdr:colOff>
      <xdr:row>8</xdr:row>
      <xdr:rowOff>152400</xdr:rowOff>
    </xdr:to>
    <xdr:sp macro="" textlink="">
      <xdr:nvSpPr>
        <xdr:cNvPr id="18529" name="AutoShape 6"/>
        <xdr:cNvSpPr>
          <a:spLocks noChangeArrowheads="1"/>
        </xdr:cNvSpPr>
      </xdr:nvSpPr>
      <xdr:spPr bwMode="auto">
        <a:xfrm rot="2586121">
          <a:off x="857250" y="2012576"/>
          <a:ext cx="1456765" cy="593912"/>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59</xdr:col>
      <xdr:colOff>104775</xdr:colOff>
      <xdr:row>0</xdr:row>
      <xdr:rowOff>285750</xdr:rowOff>
    </xdr:from>
    <xdr:to>
      <xdr:col>62</xdr:col>
      <xdr:colOff>1104900</xdr:colOff>
      <xdr:row>2</xdr:row>
      <xdr:rowOff>209550</xdr:rowOff>
    </xdr:to>
    <xdr:sp macro="" textlink="">
      <xdr:nvSpPr>
        <xdr:cNvPr id="18530" name="AutoShape 7"/>
        <xdr:cNvSpPr>
          <a:spLocks noChangeArrowheads="1"/>
        </xdr:cNvSpPr>
      </xdr:nvSpPr>
      <xdr:spPr bwMode="auto">
        <a:xfrm rot="8553861">
          <a:off x="10934700" y="285750"/>
          <a:ext cx="1485900" cy="59055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0</xdr:col>
      <xdr:colOff>15688</xdr:colOff>
      <xdr:row>14</xdr:row>
      <xdr:rowOff>80122</xdr:rowOff>
    </xdr:from>
    <xdr:to>
      <xdr:col>1</xdr:col>
      <xdr:colOff>58270</xdr:colOff>
      <xdr:row>16</xdr:row>
      <xdr:rowOff>40342</xdr:rowOff>
    </xdr:to>
    <xdr:sp macro="" textlink="">
      <xdr:nvSpPr>
        <xdr:cNvPr id="18532" name="AutoShape 10"/>
        <xdr:cNvSpPr>
          <a:spLocks noChangeArrowheads="1"/>
        </xdr:cNvSpPr>
      </xdr:nvSpPr>
      <xdr:spPr bwMode="auto">
        <a:xfrm rot="2586121">
          <a:off x="15688" y="4551269"/>
          <a:ext cx="1476935" cy="587749"/>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23</xdr:col>
      <xdr:colOff>106455</xdr:colOff>
      <xdr:row>13</xdr:row>
      <xdr:rowOff>40342</xdr:rowOff>
    </xdr:from>
    <xdr:to>
      <xdr:col>32</xdr:col>
      <xdr:colOff>151279</xdr:colOff>
      <xdr:row>14</xdr:row>
      <xdr:rowOff>141195</xdr:rowOff>
    </xdr:to>
    <xdr:sp macro="" textlink="">
      <xdr:nvSpPr>
        <xdr:cNvPr id="9" name="AutoShape 6"/>
        <xdr:cNvSpPr>
          <a:spLocks noChangeArrowheads="1"/>
        </xdr:cNvSpPr>
      </xdr:nvSpPr>
      <xdr:spPr bwMode="auto">
        <a:xfrm rot="13196715">
          <a:off x="4992220" y="4018430"/>
          <a:ext cx="1456765" cy="593912"/>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12</xdr:col>
      <xdr:colOff>95889</xdr:colOff>
      <xdr:row>21</xdr:row>
      <xdr:rowOff>137992</xdr:rowOff>
    </xdr:from>
    <xdr:to>
      <xdr:col>15</xdr:col>
      <xdr:colOff>389804</xdr:colOff>
      <xdr:row>23</xdr:row>
      <xdr:rowOff>99892</xdr:rowOff>
    </xdr:to>
    <xdr:sp macro="" textlink="">
      <xdr:nvSpPr>
        <xdr:cNvPr id="8221" name="AutoShape 8"/>
        <xdr:cNvSpPr>
          <a:spLocks noChangeArrowheads="1"/>
        </xdr:cNvSpPr>
      </xdr:nvSpPr>
      <xdr:spPr bwMode="auto">
        <a:xfrm rot="10800000">
          <a:off x="5844507" y="7309757"/>
          <a:ext cx="1470532" cy="589429"/>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17</xdr:col>
      <xdr:colOff>44024</xdr:colOff>
      <xdr:row>6</xdr:row>
      <xdr:rowOff>20810</xdr:rowOff>
    </xdr:from>
    <xdr:to>
      <xdr:col>17</xdr:col>
      <xdr:colOff>631852</xdr:colOff>
      <xdr:row>9</xdr:row>
      <xdr:rowOff>238765</xdr:rowOff>
    </xdr:to>
    <xdr:sp macro="" textlink="">
      <xdr:nvSpPr>
        <xdr:cNvPr id="8222" name="AutoShape 10"/>
        <xdr:cNvSpPr>
          <a:spLocks noChangeArrowheads="1"/>
        </xdr:cNvSpPr>
      </xdr:nvSpPr>
      <xdr:spPr bwMode="auto">
        <a:xfrm rot="7876676">
          <a:off x="7411931" y="2077050"/>
          <a:ext cx="1271308" cy="587828"/>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17</xdr:col>
      <xdr:colOff>55228</xdr:colOff>
      <xdr:row>6</xdr:row>
      <xdr:rowOff>43222</xdr:rowOff>
    </xdr:from>
    <xdr:to>
      <xdr:col>17</xdr:col>
      <xdr:colOff>643056</xdr:colOff>
      <xdr:row>9</xdr:row>
      <xdr:rowOff>261177</xdr:rowOff>
    </xdr:to>
    <xdr:sp macro="" textlink="">
      <xdr:nvSpPr>
        <xdr:cNvPr id="15385" name="AutoShape 4"/>
        <xdr:cNvSpPr>
          <a:spLocks noChangeArrowheads="1"/>
        </xdr:cNvSpPr>
      </xdr:nvSpPr>
      <xdr:spPr bwMode="auto">
        <a:xfrm rot="7876676">
          <a:off x="7423135" y="2099462"/>
          <a:ext cx="1271308" cy="587828"/>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12</xdr:col>
      <xdr:colOff>161444</xdr:colOff>
      <xdr:row>21</xdr:row>
      <xdr:rowOff>149198</xdr:rowOff>
    </xdr:from>
    <xdr:to>
      <xdr:col>16</xdr:col>
      <xdr:colOff>77721</xdr:colOff>
      <xdr:row>23</xdr:row>
      <xdr:rowOff>111098</xdr:rowOff>
    </xdr:to>
    <xdr:sp macro="" textlink="">
      <xdr:nvSpPr>
        <xdr:cNvPr id="15386" name="AutoShape 5"/>
        <xdr:cNvSpPr>
          <a:spLocks noChangeArrowheads="1"/>
        </xdr:cNvSpPr>
      </xdr:nvSpPr>
      <xdr:spPr bwMode="auto">
        <a:xfrm rot="10800000">
          <a:off x="5910062" y="7320963"/>
          <a:ext cx="1485100" cy="589429"/>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911526</xdr:colOff>
      <xdr:row>25</xdr:row>
      <xdr:rowOff>256677</xdr:rowOff>
    </xdr:from>
    <xdr:to>
      <xdr:col>7</xdr:col>
      <xdr:colOff>17849</xdr:colOff>
      <xdr:row>27</xdr:row>
      <xdr:rowOff>258643</xdr:rowOff>
    </xdr:to>
    <xdr:sp macro="" textlink="">
      <xdr:nvSpPr>
        <xdr:cNvPr id="1061" name="AutoShape 6"/>
        <xdr:cNvSpPr>
          <a:spLocks noChangeArrowheads="1"/>
        </xdr:cNvSpPr>
      </xdr:nvSpPr>
      <xdr:spPr bwMode="auto">
        <a:xfrm rot="-1690715">
          <a:off x="911526" y="6378574"/>
          <a:ext cx="1593406" cy="573466"/>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50</xdr:col>
      <xdr:colOff>29073</xdr:colOff>
      <xdr:row>30</xdr:row>
      <xdr:rowOff>130211</xdr:rowOff>
    </xdr:from>
    <xdr:to>
      <xdr:col>51</xdr:col>
      <xdr:colOff>107674</xdr:colOff>
      <xdr:row>32</xdr:row>
      <xdr:rowOff>244927</xdr:rowOff>
    </xdr:to>
    <xdr:sp macro="" textlink="">
      <xdr:nvSpPr>
        <xdr:cNvPr id="1062" name="AutoShape 7"/>
        <xdr:cNvSpPr>
          <a:spLocks noChangeArrowheads="1"/>
        </xdr:cNvSpPr>
      </xdr:nvSpPr>
      <xdr:spPr bwMode="auto">
        <a:xfrm rot="-9324805">
          <a:off x="8707406" y="7566932"/>
          <a:ext cx="1517935" cy="598562"/>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50</xdr:col>
      <xdr:colOff>73435</xdr:colOff>
      <xdr:row>36</xdr:row>
      <xdr:rowOff>23189</xdr:rowOff>
    </xdr:from>
    <xdr:to>
      <xdr:col>51</xdr:col>
      <xdr:colOff>132186</xdr:colOff>
      <xdr:row>38</xdr:row>
      <xdr:rowOff>155482</xdr:rowOff>
    </xdr:to>
    <xdr:sp macro="" textlink="">
      <xdr:nvSpPr>
        <xdr:cNvPr id="1063" name="AutoShape 8"/>
        <xdr:cNvSpPr>
          <a:spLocks noChangeArrowheads="1"/>
        </xdr:cNvSpPr>
      </xdr:nvSpPr>
      <xdr:spPr bwMode="auto">
        <a:xfrm rot="10800000">
          <a:off x="8751768" y="8858156"/>
          <a:ext cx="1498085" cy="576793"/>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0</xdr:col>
      <xdr:colOff>826862</xdr:colOff>
      <xdr:row>26</xdr:row>
      <xdr:rowOff>17990</xdr:rowOff>
    </xdr:from>
    <xdr:to>
      <xdr:col>6</xdr:col>
      <xdr:colOff>81351</xdr:colOff>
      <xdr:row>28</xdr:row>
      <xdr:rowOff>19956</xdr:rowOff>
    </xdr:to>
    <xdr:sp macro="" textlink="">
      <xdr:nvSpPr>
        <xdr:cNvPr id="2" name="AutoShape 6"/>
        <xdr:cNvSpPr>
          <a:spLocks noChangeArrowheads="1"/>
        </xdr:cNvSpPr>
      </xdr:nvSpPr>
      <xdr:spPr bwMode="auto">
        <a:xfrm rot="-1690715">
          <a:off x="826862" y="6410324"/>
          <a:ext cx="1593406" cy="573466"/>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50</xdr:col>
      <xdr:colOff>39657</xdr:colOff>
      <xdr:row>30</xdr:row>
      <xdr:rowOff>63349</xdr:rowOff>
    </xdr:from>
    <xdr:to>
      <xdr:col>51</xdr:col>
      <xdr:colOff>118258</xdr:colOff>
      <xdr:row>32</xdr:row>
      <xdr:rowOff>175077</xdr:rowOff>
    </xdr:to>
    <xdr:sp macro="" textlink="">
      <xdr:nvSpPr>
        <xdr:cNvPr id="3" name="AutoShape 7"/>
        <xdr:cNvSpPr>
          <a:spLocks noChangeArrowheads="1"/>
        </xdr:cNvSpPr>
      </xdr:nvSpPr>
      <xdr:spPr bwMode="auto">
        <a:xfrm rot="-9324805">
          <a:off x="8717990" y="7482265"/>
          <a:ext cx="1517935" cy="598562"/>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twoCellAnchor editAs="absolute">
    <xdr:from>
      <xdr:col>50</xdr:col>
      <xdr:colOff>52269</xdr:colOff>
      <xdr:row>36</xdr:row>
      <xdr:rowOff>31657</xdr:rowOff>
    </xdr:from>
    <xdr:to>
      <xdr:col>51</xdr:col>
      <xdr:colOff>111020</xdr:colOff>
      <xdr:row>38</xdr:row>
      <xdr:rowOff>163950</xdr:rowOff>
    </xdr:to>
    <xdr:sp macro="" textlink="">
      <xdr:nvSpPr>
        <xdr:cNvPr id="4" name="AutoShape 8"/>
        <xdr:cNvSpPr>
          <a:spLocks noChangeArrowheads="1"/>
        </xdr:cNvSpPr>
      </xdr:nvSpPr>
      <xdr:spPr bwMode="auto">
        <a:xfrm rot="10800000">
          <a:off x="8730602" y="8847573"/>
          <a:ext cx="1498085" cy="576793"/>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8.xml><?xml version="1.0" encoding="utf-8"?>
<xdr:wsDr xmlns:xdr="http://schemas.openxmlformats.org/drawingml/2006/spreadsheetDrawing" xmlns:a="http://schemas.openxmlformats.org/drawingml/2006/main">
  <xdr:twoCellAnchor editAs="absolute">
    <xdr:from>
      <xdr:col>0</xdr:col>
      <xdr:colOff>926647</xdr:colOff>
      <xdr:row>26</xdr:row>
      <xdr:rowOff>107015</xdr:rowOff>
    </xdr:from>
    <xdr:to>
      <xdr:col>6</xdr:col>
      <xdr:colOff>134712</xdr:colOff>
      <xdr:row>27</xdr:row>
      <xdr:rowOff>327852</xdr:rowOff>
    </xdr:to>
    <xdr:sp macro="" textlink="">
      <xdr:nvSpPr>
        <xdr:cNvPr id="2" name="AutoShape 6"/>
        <xdr:cNvSpPr>
          <a:spLocks noChangeArrowheads="1"/>
        </xdr:cNvSpPr>
      </xdr:nvSpPr>
      <xdr:spPr bwMode="auto">
        <a:xfrm rot="-1690715">
          <a:off x="926647" y="7893503"/>
          <a:ext cx="1534886"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9.xml><?xml version="1.0" encoding="utf-8"?>
<xdr:wsDr xmlns:xdr="http://schemas.openxmlformats.org/drawingml/2006/spreadsheetDrawing" xmlns:a="http://schemas.openxmlformats.org/drawingml/2006/main">
  <xdr:twoCellAnchor editAs="absolute">
    <xdr:from>
      <xdr:col>18</xdr:col>
      <xdr:colOff>145596</xdr:colOff>
      <xdr:row>8</xdr:row>
      <xdr:rowOff>243568</xdr:rowOff>
    </xdr:from>
    <xdr:to>
      <xdr:col>20</xdr:col>
      <xdr:colOff>1119867</xdr:colOff>
      <xdr:row>10</xdr:row>
      <xdr:rowOff>108857</xdr:rowOff>
    </xdr:to>
    <xdr:sp macro="" textlink="">
      <xdr:nvSpPr>
        <xdr:cNvPr id="10254" name="AutoShape 3"/>
        <xdr:cNvSpPr>
          <a:spLocks noChangeArrowheads="1"/>
        </xdr:cNvSpPr>
      </xdr:nvSpPr>
      <xdr:spPr bwMode="auto">
        <a:xfrm rot="-8183269">
          <a:off x="7507060" y="2706461"/>
          <a:ext cx="1491343" cy="627289"/>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891 h 21600"/>
            <a:gd name="T14" fmla="*/ 16949 w 21600"/>
            <a:gd name="T15" fmla="*/ 15709 h 21600"/>
          </a:gdLst>
          <a:ahLst/>
          <a:cxnLst>
            <a:cxn ang="T8">
              <a:pos x="T0" y="T1"/>
            </a:cxn>
            <a:cxn ang="T9">
              <a:pos x="T2" y="T3"/>
            </a:cxn>
            <a:cxn ang="T10">
              <a:pos x="T4" y="T5"/>
            </a:cxn>
            <a:cxn ang="T11">
              <a:pos x="T6" y="T7"/>
            </a:cxn>
          </a:cxnLst>
          <a:rect l="T12" t="T13" r="T14" b="T15"/>
          <a:pathLst>
            <a:path w="21600" h="21600">
              <a:moveTo>
                <a:pt x="11368" y="0"/>
              </a:moveTo>
              <a:lnTo>
                <a:pt x="11368" y="5891"/>
              </a:lnTo>
              <a:lnTo>
                <a:pt x="3375" y="5891"/>
              </a:lnTo>
              <a:lnTo>
                <a:pt x="3375" y="15709"/>
              </a:lnTo>
              <a:lnTo>
                <a:pt x="11368" y="15709"/>
              </a:lnTo>
              <a:lnTo>
                <a:pt x="11368" y="21600"/>
              </a:lnTo>
              <a:lnTo>
                <a:pt x="21600" y="10800"/>
              </a:lnTo>
              <a:lnTo>
                <a:pt x="11368" y="0"/>
              </a:lnTo>
              <a:close/>
            </a:path>
            <a:path w="21600" h="21600">
              <a:moveTo>
                <a:pt x="1350" y="5891"/>
              </a:moveTo>
              <a:lnTo>
                <a:pt x="1350" y="15709"/>
              </a:lnTo>
              <a:lnTo>
                <a:pt x="2700" y="15709"/>
              </a:lnTo>
              <a:lnTo>
                <a:pt x="2700" y="5891"/>
              </a:lnTo>
              <a:lnTo>
                <a:pt x="1350" y="5891"/>
              </a:lnTo>
              <a:close/>
            </a:path>
            <a:path w="21600" h="21600">
              <a:moveTo>
                <a:pt x="0" y="5891"/>
              </a:moveTo>
              <a:lnTo>
                <a:pt x="0" y="15709"/>
              </a:lnTo>
              <a:lnTo>
                <a:pt x="675" y="15709"/>
              </a:lnTo>
              <a:lnTo>
                <a:pt x="675" y="5891"/>
              </a:lnTo>
              <a:lnTo>
                <a:pt x="0" y="5891"/>
              </a:lnTo>
              <a:close/>
            </a:path>
          </a:pathLst>
        </a:cu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21.bin"/><Relationship Id="rId4" Type="http://schemas.openxmlformats.org/officeDocument/2006/relationships/comments" Target="../comments1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2.bin"/><Relationship Id="rId4" Type="http://schemas.openxmlformats.org/officeDocument/2006/relationships/comments" Target="../comments18.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20.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4.bin"/><Relationship Id="rId4" Type="http://schemas.openxmlformats.org/officeDocument/2006/relationships/comments" Target="../comments20.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1.xml"/><Relationship Id="rId1" Type="http://schemas.openxmlformats.org/officeDocument/2006/relationships/printerSettings" Target="../printerSettings/printerSettings25.bin"/><Relationship Id="rId4" Type="http://schemas.openxmlformats.org/officeDocument/2006/relationships/comments" Target="../comments21.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2.xml"/><Relationship Id="rId1" Type="http://schemas.openxmlformats.org/officeDocument/2006/relationships/printerSettings" Target="../printerSettings/printerSettings26.bin"/><Relationship Id="rId4" Type="http://schemas.openxmlformats.org/officeDocument/2006/relationships/comments" Target="../comments22.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3.xml"/><Relationship Id="rId1" Type="http://schemas.openxmlformats.org/officeDocument/2006/relationships/printerSettings" Target="../printerSettings/printerSettings27.bin"/><Relationship Id="rId4" Type="http://schemas.openxmlformats.org/officeDocument/2006/relationships/comments" Target="../comments23.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4.xml"/><Relationship Id="rId1" Type="http://schemas.openxmlformats.org/officeDocument/2006/relationships/printerSettings" Target="../printerSettings/printerSettings28.bin"/><Relationship Id="rId4" Type="http://schemas.openxmlformats.org/officeDocument/2006/relationships/comments" Target="../comments24.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5.xml"/><Relationship Id="rId1" Type="http://schemas.openxmlformats.org/officeDocument/2006/relationships/printerSettings" Target="../printerSettings/printerSettings29.bin"/><Relationship Id="rId4" Type="http://schemas.openxmlformats.org/officeDocument/2006/relationships/comments" Target="../comments2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3.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6.xml"/><Relationship Id="rId1" Type="http://schemas.openxmlformats.org/officeDocument/2006/relationships/printerSettings" Target="../printerSettings/printerSettings30.bin"/><Relationship Id="rId4" Type="http://schemas.openxmlformats.org/officeDocument/2006/relationships/comments" Target="../comments26.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7.xml"/><Relationship Id="rId1" Type="http://schemas.openxmlformats.org/officeDocument/2006/relationships/printerSettings" Target="../printerSettings/printerSettings31.bin"/><Relationship Id="rId4" Type="http://schemas.openxmlformats.org/officeDocument/2006/relationships/comments" Target="../comments27.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8.xml"/><Relationship Id="rId1" Type="http://schemas.openxmlformats.org/officeDocument/2006/relationships/printerSettings" Target="../printerSettings/printerSettings32.bin"/><Relationship Id="rId4" Type="http://schemas.openxmlformats.org/officeDocument/2006/relationships/comments" Target="../comments28.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29.xml"/><Relationship Id="rId1" Type="http://schemas.openxmlformats.org/officeDocument/2006/relationships/printerSettings" Target="../printerSettings/printerSettings33.bin"/><Relationship Id="rId4" Type="http://schemas.openxmlformats.org/officeDocument/2006/relationships/comments" Target="../comments29.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0.xml"/><Relationship Id="rId1" Type="http://schemas.openxmlformats.org/officeDocument/2006/relationships/printerSettings" Target="../printerSettings/printerSettings34.bin"/><Relationship Id="rId4" Type="http://schemas.openxmlformats.org/officeDocument/2006/relationships/comments" Target="../comments30.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autoPageBreaks="0" fitToPage="1"/>
  </sheetPr>
  <dimension ref="A1:I33"/>
  <sheetViews>
    <sheetView showGridLines="0" showZeros="0" showOutlineSymbols="0" view="pageBreakPreview" zoomScale="70" zoomScaleNormal="85" zoomScaleSheetLayoutView="70" workbookViewId="0">
      <selection activeCell="B1" sqref="B1"/>
    </sheetView>
  </sheetViews>
  <sheetFormatPr defaultColWidth="0" defaultRowHeight="13.5" zeroHeight="1" x14ac:dyDescent="0.15"/>
  <cols>
    <col min="1" max="1" width="11.75" customWidth="1"/>
    <col min="2" max="2" width="23.5" customWidth="1"/>
    <col min="3" max="3" width="37.5" customWidth="1"/>
    <col min="4" max="4" width="3.75" customWidth="1"/>
    <col min="5" max="5" width="37.5" customWidth="1"/>
    <col min="6" max="9" width="19.375" customWidth="1"/>
  </cols>
  <sheetData>
    <row r="1" spans="1:9" ht="66" customHeight="1" x14ac:dyDescent="0.15">
      <c r="A1" s="633"/>
      <c r="B1" s="189"/>
      <c r="C1" s="189"/>
      <c r="D1" s="189"/>
      <c r="E1" s="189"/>
      <c r="F1" s="189"/>
      <c r="G1" s="189"/>
      <c r="H1" s="189"/>
      <c r="I1" s="189"/>
    </row>
    <row r="2" spans="1:9" ht="26.25" customHeight="1" thickBot="1" x14ac:dyDescent="0.2">
      <c r="A2" s="29"/>
      <c r="B2" s="29"/>
      <c r="C2" s="30"/>
      <c r="D2" s="29"/>
      <c r="E2" s="30"/>
      <c r="F2" s="29"/>
      <c r="G2" s="29"/>
      <c r="H2" s="29"/>
      <c r="I2" s="29"/>
    </row>
    <row r="3" spans="1:9" ht="30" customHeight="1" thickBot="1" x14ac:dyDescent="0.2">
      <c r="A3" s="29"/>
      <c r="B3" s="369"/>
      <c r="C3" s="610" t="s">
        <v>93</v>
      </c>
      <c r="D3" s="370"/>
      <c r="E3" s="610" t="s">
        <v>121</v>
      </c>
      <c r="F3" s="371"/>
      <c r="G3" s="29"/>
      <c r="H3" s="29"/>
      <c r="I3" s="29"/>
    </row>
    <row r="4" spans="1:9" ht="30" customHeight="1" thickBot="1" x14ac:dyDescent="0.2">
      <c r="A4" s="29"/>
      <c r="B4" s="369"/>
      <c r="C4" s="372"/>
      <c r="D4" s="369"/>
      <c r="E4" s="372"/>
      <c r="F4" s="371"/>
      <c r="G4" s="29"/>
      <c r="H4" s="29"/>
      <c r="I4" s="29"/>
    </row>
    <row r="5" spans="1:9" ht="30" customHeight="1" thickBot="1" x14ac:dyDescent="0.2">
      <c r="A5" s="29"/>
      <c r="B5" s="369"/>
      <c r="C5" s="609" t="s">
        <v>665</v>
      </c>
      <c r="D5" s="369"/>
      <c r="E5" s="609" t="s">
        <v>97</v>
      </c>
      <c r="F5" s="371"/>
      <c r="G5" s="29"/>
      <c r="H5" s="29"/>
      <c r="I5" s="29"/>
    </row>
    <row r="6" spans="1:9" ht="30" customHeight="1" thickBot="1" x14ac:dyDescent="0.2">
      <c r="A6" s="133"/>
      <c r="B6" s="369"/>
      <c r="C6" s="670" t="s">
        <v>233</v>
      </c>
      <c r="D6" s="369"/>
      <c r="E6" s="609" t="s">
        <v>98</v>
      </c>
      <c r="F6" s="369"/>
      <c r="G6" s="133"/>
      <c r="H6" s="133"/>
    </row>
    <row r="7" spans="1:9" ht="30" customHeight="1" thickBot="1" x14ac:dyDescent="0.2">
      <c r="A7" s="133"/>
      <c r="B7" s="369"/>
      <c r="C7" s="609" t="s">
        <v>234</v>
      </c>
      <c r="D7" s="369"/>
      <c r="E7" s="609" t="s">
        <v>178</v>
      </c>
      <c r="F7" s="369"/>
      <c r="G7" s="133"/>
      <c r="H7" s="133"/>
    </row>
    <row r="8" spans="1:9" ht="30" customHeight="1" thickBot="1" x14ac:dyDescent="0.2">
      <c r="A8" s="133"/>
      <c r="B8" s="369"/>
      <c r="C8" s="671" t="s">
        <v>102</v>
      </c>
      <c r="D8" s="369"/>
      <c r="E8" s="609" t="s">
        <v>578</v>
      </c>
      <c r="F8" s="369"/>
      <c r="G8" s="133"/>
      <c r="H8" s="133"/>
      <c r="I8" s="133"/>
    </row>
    <row r="9" spans="1:9" ht="30" customHeight="1" thickBot="1" x14ac:dyDescent="0.2">
      <c r="A9" s="133"/>
      <c r="B9" s="369"/>
      <c r="C9" s="671" t="s">
        <v>103</v>
      </c>
      <c r="D9" s="369"/>
      <c r="E9" s="609" t="s">
        <v>94</v>
      </c>
      <c r="F9" s="369"/>
      <c r="G9" s="133"/>
      <c r="H9" s="133"/>
      <c r="I9" s="133"/>
    </row>
    <row r="10" spans="1:9" ht="30" customHeight="1" thickBot="1" x14ac:dyDescent="0.2">
      <c r="A10" s="133"/>
      <c r="B10" s="369"/>
      <c r="C10" s="671" t="s">
        <v>114</v>
      </c>
      <c r="D10" s="369"/>
      <c r="E10" s="672" t="s">
        <v>95</v>
      </c>
      <c r="F10" s="369"/>
      <c r="G10" s="133"/>
      <c r="H10" s="133"/>
      <c r="I10" s="133"/>
    </row>
    <row r="11" spans="1:9" ht="30" customHeight="1" thickBot="1" x14ac:dyDescent="0.2">
      <c r="A11" s="133"/>
      <c r="B11" s="369"/>
      <c r="C11" s="670" t="s">
        <v>307</v>
      </c>
      <c r="D11" s="369"/>
      <c r="E11" s="673" t="s">
        <v>104</v>
      </c>
      <c r="F11" s="371"/>
      <c r="G11" s="133"/>
      <c r="H11" s="133"/>
      <c r="I11" s="133"/>
    </row>
    <row r="12" spans="1:9" ht="30" customHeight="1" thickBot="1" x14ac:dyDescent="0.2">
      <c r="A12" s="133"/>
      <c r="B12" s="369"/>
      <c r="C12" s="640" t="s">
        <v>600</v>
      </c>
      <c r="D12" s="369"/>
      <c r="E12" s="640" t="s">
        <v>461</v>
      </c>
      <c r="F12" s="371"/>
      <c r="G12" s="133"/>
      <c r="H12" s="133"/>
      <c r="I12" s="133"/>
    </row>
    <row r="13" spans="1:9" ht="30" customHeight="1" thickBot="1" x14ac:dyDescent="0.2">
      <c r="A13" s="133"/>
      <c r="B13" s="369"/>
      <c r="C13" s="670" t="s">
        <v>99</v>
      </c>
      <c r="D13" s="369"/>
      <c r="E13" s="609" t="s">
        <v>462</v>
      </c>
      <c r="F13" s="371"/>
      <c r="G13" s="133"/>
      <c r="H13" s="133"/>
      <c r="I13" s="133"/>
    </row>
    <row r="14" spans="1:9" ht="30" customHeight="1" thickBot="1" x14ac:dyDescent="0.2">
      <c r="A14" s="133"/>
      <c r="B14" s="369"/>
      <c r="C14" s="609" t="s">
        <v>308</v>
      </c>
      <c r="D14" s="369"/>
      <c r="E14" s="640" t="s">
        <v>463</v>
      </c>
      <c r="F14" s="369"/>
      <c r="G14" s="133"/>
      <c r="H14" s="133"/>
      <c r="I14" s="133"/>
    </row>
    <row r="15" spans="1:9" ht="30" customHeight="1" thickBot="1" x14ac:dyDescent="0.2">
      <c r="A15" s="133"/>
      <c r="B15" s="369"/>
      <c r="C15" s="609" t="s">
        <v>169</v>
      </c>
      <c r="D15" s="369"/>
      <c r="E15" s="609" t="s">
        <v>572</v>
      </c>
      <c r="F15" s="369"/>
      <c r="G15" s="133"/>
      <c r="H15" s="133"/>
      <c r="I15" s="133"/>
    </row>
    <row r="16" spans="1:9" ht="30" customHeight="1" thickBot="1" x14ac:dyDescent="0.2">
      <c r="A16" s="29"/>
      <c r="B16" s="369"/>
      <c r="C16" s="609" t="s">
        <v>96</v>
      </c>
      <c r="D16" s="369"/>
      <c r="E16" s="640" t="s">
        <v>235</v>
      </c>
      <c r="F16" s="369"/>
      <c r="G16" s="29"/>
      <c r="H16" s="29"/>
      <c r="I16" s="29"/>
    </row>
    <row r="17" spans="1:9" ht="30" customHeight="1" thickBot="1" x14ac:dyDescent="0.2">
      <c r="A17" s="29"/>
      <c r="B17" s="369"/>
      <c r="C17" s="609" t="s">
        <v>633</v>
      </c>
      <c r="D17" s="369"/>
      <c r="E17" s="609" t="s">
        <v>236</v>
      </c>
      <c r="F17" s="369"/>
      <c r="G17" s="29"/>
      <c r="H17" s="29"/>
      <c r="I17" s="29"/>
    </row>
    <row r="18" spans="1:9" ht="30" customHeight="1" thickBot="1" x14ac:dyDescent="0.2">
      <c r="A18" s="29"/>
      <c r="B18" s="369"/>
      <c r="C18" s="640" t="s">
        <v>147</v>
      </c>
      <c r="D18" s="369"/>
      <c r="E18" s="640" t="s">
        <v>146</v>
      </c>
      <c r="F18" s="369"/>
      <c r="G18" s="29"/>
      <c r="H18" s="29"/>
      <c r="I18" s="29"/>
    </row>
    <row r="19" spans="1:9" ht="30" customHeight="1" thickBot="1" x14ac:dyDescent="0.2">
      <c r="A19" s="29"/>
      <c r="B19" s="369"/>
      <c r="C19" s="644" t="s">
        <v>630</v>
      </c>
      <c r="D19" s="369"/>
      <c r="E19" s="674"/>
      <c r="F19" s="369"/>
      <c r="G19" s="29"/>
      <c r="H19" s="29"/>
      <c r="I19" s="29"/>
    </row>
    <row r="20" spans="1:9" ht="30" customHeight="1" x14ac:dyDescent="0.15">
      <c r="A20" s="29"/>
      <c r="B20" s="369"/>
      <c r="C20" s="675" t="s">
        <v>679</v>
      </c>
      <c r="D20" s="369"/>
      <c r="E20" s="674"/>
      <c r="F20" s="369"/>
      <c r="G20" s="29"/>
      <c r="H20" s="29"/>
      <c r="I20" s="29"/>
    </row>
    <row r="21" spans="1:9" ht="26.25" customHeight="1" x14ac:dyDescent="0.15">
      <c r="A21" s="29"/>
      <c r="B21" s="29"/>
      <c r="C21" s="675"/>
      <c r="D21" s="29"/>
      <c r="E21" s="29"/>
      <c r="F21" s="29"/>
      <c r="G21" s="29"/>
      <c r="H21" s="29"/>
      <c r="I21" s="29"/>
    </row>
    <row r="22" spans="1:9" ht="26.25" hidden="1" customHeight="1" x14ac:dyDescent="0.15"/>
    <row r="23" spans="1:9" ht="26.25" hidden="1" customHeight="1" x14ac:dyDescent="0.15"/>
    <row r="24" spans="1:9" ht="26.25" hidden="1" customHeight="1" x14ac:dyDescent="0.15"/>
    <row r="25" spans="1:9" ht="26.25" hidden="1" customHeight="1" x14ac:dyDescent="0.15"/>
    <row r="26" spans="1:9" ht="26.25" hidden="1" customHeight="1" x14ac:dyDescent="0.15"/>
    <row r="27" spans="1:9" ht="26.25" hidden="1" customHeight="1" x14ac:dyDescent="0.15"/>
    <row r="28" spans="1:9" ht="26.25" hidden="1" customHeight="1" x14ac:dyDescent="0.15"/>
    <row r="29" spans="1:9" ht="26.25" hidden="1" customHeight="1" x14ac:dyDescent="0.15"/>
    <row r="30" spans="1:9" ht="26.25" hidden="1" customHeight="1" x14ac:dyDescent="0.15"/>
    <row r="31" spans="1:9" ht="26.25" hidden="1" customHeight="1" x14ac:dyDescent="0.15"/>
    <row r="32" spans="1:9" ht="26.25" hidden="1" customHeight="1" x14ac:dyDescent="0.15"/>
    <row r="33" hidden="1" x14ac:dyDescent="0.15"/>
  </sheetData>
  <phoneticPr fontId="6"/>
  <hyperlinks>
    <hyperlink ref="C6" location="着工届!A1" display="着工届"/>
    <hyperlink ref="C8" location="'工程表（計画）'!A1" display="工程表（計画）"/>
    <hyperlink ref="C9" location="'工程表（実施）'!A1" display="工程表（実施）"/>
    <hyperlink ref="C11" location="代理人届!A1" display="代理人届"/>
    <hyperlink ref="C7" location="完成届!A1" display="完成届!A1"/>
    <hyperlink ref="C3" location="data!A1" display="基礎データ表"/>
    <hyperlink ref="E3" location="書類一覧!A1" display="提出書類一覧表"/>
    <hyperlink ref="C10" location="施工計画書!A1" display="施工計画書"/>
    <hyperlink ref="E8" location="建設廃棄物処理計画書!A1" display="建設廃棄物処理計画書"/>
    <hyperlink ref="E7" location="交通安全計画書!A1" display="交通安全管理計画書"/>
    <hyperlink ref="E9" location="'外注計画（当初）'!Print_Area" display="外注計画書（当初）"/>
    <hyperlink ref="E5" location="'安全訓練（計画）'!A1" display="安全訓練活動（計画)"/>
    <hyperlink ref="E6" location="'安全訓練（報告）'!A1" display="安全訓練活動（報告)"/>
    <hyperlink ref="C13" location="経歴書!A1" display="経歴書"/>
    <hyperlink ref="C16" location="完成届!A1" display="完成届!A1"/>
    <hyperlink ref="C17" location="埋設確認!Print_Area" display="地下埋設物確認書"/>
    <hyperlink ref="C15" location="建設廃棄物処理計画書!A1" display="建設廃棄物処理計画書"/>
    <hyperlink ref="C14" location="交通安全計画書!A1" display="交通安全管理計画書"/>
    <hyperlink ref="C18" location="段階確認願!Print_Area" display="段階確認願"/>
    <hyperlink ref="C12" location="主任技術者・代理人兼務報告!A1" display="主任技術者・代理人兼務報告!A1"/>
    <hyperlink ref="C19" location="中間前払い関係!A1" display="中間前払い関係"/>
    <hyperlink ref="E10" location="'外注計画（変更）'!A1" display="'外注計画（変更）'!A1"/>
    <hyperlink ref="E11" location="下請報告!A1" display="下請報告!A1"/>
    <hyperlink ref="E12" location="施工体制台帳!Print_Area" display="施工体制台帳"/>
    <hyperlink ref="E13" location="施工体系図!Print_Area" display="施工体系図"/>
    <hyperlink ref="E14" location="再下請負通知書!Print_Area" display="再下請通知書"/>
    <hyperlink ref="E15" location="'建設土（報告）'!Print_Area" display="建設土（報告）"/>
    <hyperlink ref="E16" location="出来形管理総括表!Print_Area" display="出来形管理総括表（検査用）"/>
    <hyperlink ref="E17" location="品質管理総括表!Print_Area" display="品質管理総括表（検査用）"/>
    <hyperlink ref="E18" location="請求書!Print_Area" display="請  求  書"/>
    <hyperlink ref="C5" location="打合簿!A1" display="工事打合簿"/>
  </hyperlinks>
  <printOptions horizontalCentered="1" verticalCentered="1"/>
  <pageMargins left="0.98425196850393704" right="0.19685039370078741" top="0" bottom="0" header="0.51181102362204722" footer="0.51181102362204722"/>
  <pageSetup paperSize="9" scale="75"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BD37"/>
  <sheetViews>
    <sheetView showGridLines="0" showZeros="0" showOutlineSymbols="0" view="pageBreakPreview" zoomScale="70" zoomScaleNormal="85" zoomScaleSheetLayoutView="70" workbookViewId="0">
      <selection activeCell="B18" sqref="B17:X22"/>
    </sheetView>
  </sheetViews>
  <sheetFormatPr defaultColWidth="0" defaultRowHeight="13.5" zeroHeight="1" x14ac:dyDescent="0.15"/>
  <cols>
    <col min="1" max="1" width="18.75" style="2" customWidth="1"/>
    <col min="2" max="2" width="9.375" style="2" customWidth="1"/>
    <col min="3" max="3" width="7.625" style="2" customWidth="1"/>
    <col min="4" max="8" width="5.375" style="2" customWidth="1"/>
    <col min="9" max="20" width="3.375" style="2" customWidth="1"/>
    <col min="21" max="24" width="23" style="2" customWidth="1"/>
    <col min="25" max="16384" width="0" style="2" hidden="1"/>
  </cols>
  <sheetData>
    <row r="1" spans="1:56" ht="37.5" customHeight="1" thickTop="1" thickBot="1" x14ac:dyDescent="0.2">
      <c r="A1" s="36" t="s">
        <v>105</v>
      </c>
      <c r="B1" s="41"/>
      <c r="C1" s="41"/>
      <c r="D1" s="41"/>
      <c r="E1" s="41"/>
      <c r="F1" s="41"/>
      <c r="G1" s="41"/>
      <c r="H1" s="41"/>
      <c r="I1" s="41"/>
      <c r="J1" s="41"/>
      <c r="K1" s="41"/>
      <c r="L1" s="41"/>
      <c r="M1" s="41"/>
      <c r="N1" s="41"/>
      <c r="O1" s="41"/>
      <c r="P1" s="41"/>
      <c r="Q1" s="41"/>
      <c r="R1" s="41"/>
      <c r="S1" s="41"/>
      <c r="T1" s="41"/>
      <c r="U1" s="41"/>
      <c r="V1" s="41"/>
      <c r="W1" s="41"/>
      <c r="X1" s="41"/>
    </row>
    <row r="2" spans="1:56" s="10" customFormat="1" ht="19.5" customHeight="1" thickTop="1" x14ac:dyDescent="0.15">
      <c r="A2" s="31"/>
      <c r="B2" s="427"/>
      <c r="C2" s="427"/>
      <c r="D2" s="1084"/>
      <c r="E2" s="1084"/>
      <c r="F2" s="1084"/>
      <c r="G2" s="1084"/>
      <c r="H2" s="428"/>
      <c r="I2" s="1179" t="s">
        <v>501</v>
      </c>
      <c r="J2" s="1180"/>
      <c r="K2" s="1180"/>
      <c r="L2" s="1182" t="s">
        <v>500</v>
      </c>
      <c r="M2" s="1182"/>
      <c r="N2" s="1182"/>
      <c r="O2" s="1180" t="s">
        <v>499</v>
      </c>
      <c r="P2" s="1180"/>
      <c r="Q2" s="1180"/>
      <c r="R2" s="1180" t="s">
        <v>498</v>
      </c>
      <c r="S2" s="1180"/>
      <c r="T2" s="1181"/>
      <c r="U2" s="41"/>
      <c r="V2" s="41"/>
      <c r="W2" s="41"/>
      <c r="X2" s="41"/>
      <c r="Y2" s="37"/>
      <c r="Z2" s="37"/>
      <c r="AA2" s="37"/>
      <c r="AB2" s="37"/>
      <c r="AC2" s="37"/>
      <c r="AD2" s="37"/>
      <c r="AE2" s="37"/>
      <c r="AF2" s="37"/>
      <c r="AG2" s="37"/>
      <c r="AH2" s="37"/>
      <c r="AI2" s="37"/>
      <c r="AJ2" s="37"/>
      <c r="AK2" s="37"/>
      <c r="AL2" s="31"/>
      <c r="AM2" s="31"/>
      <c r="AN2" s="31"/>
      <c r="AO2" s="31"/>
    </row>
    <row r="3" spans="1:56" s="10" customFormat="1" ht="19.5" customHeight="1" x14ac:dyDescent="0.15">
      <c r="A3" s="31"/>
      <c r="B3" s="427"/>
      <c r="C3" s="427"/>
      <c r="D3" s="427"/>
      <c r="E3" s="427"/>
      <c r="F3" s="427"/>
      <c r="G3" s="427"/>
      <c r="H3" s="428"/>
      <c r="I3" s="1170"/>
      <c r="J3" s="1171"/>
      <c r="K3" s="1172"/>
      <c r="L3" s="1161"/>
      <c r="M3" s="1162"/>
      <c r="N3" s="1163"/>
      <c r="O3" s="1157"/>
      <c r="P3" s="1158"/>
      <c r="Q3" s="1160"/>
      <c r="R3" s="1157"/>
      <c r="S3" s="1158"/>
      <c r="T3" s="1159"/>
      <c r="U3" s="41"/>
      <c r="V3" s="41"/>
      <c r="W3" s="41"/>
      <c r="X3" s="41"/>
      <c r="Y3" s="37"/>
      <c r="Z3" s="37"/>
      <c r="AA3" s="37"/>
      <c r="AB3" s="37"/>
      <c r="AC3" s="37"/>
      <c r="AD3" s="37"/>
      <c r="AE3" s="37"/>
      <c r="AF3" s="37"/>
      <c r="AG3" s="37"/>
      <c r="AH3" s="37"/>
      <c r="AI3" s="37"/>
      <c r="AJ3" s="37"/>
      <c r="AK3" s="37"/>
      <c r="AL3" s="31"/>
      <c r="AM3" s="31"/>
      <c r="AN3" s="31"/>
      <c r="AO3" s="31"/>
    </row>
    <row r="4" spans="1:56" s="10" customFormat="1" ht="19.5" customHeight="1" x14ac:dyDescent="0.15">
      <c r="A4" s="31"/>
      <c r="B4" s="427"/>
      <c r="C4" s="427"/>
      <c r="D4" s="427"/>
      <c r="E4" s="427"/>
      <c r="F4" s="427"/>
      <c r="G4" s="427"/>
      <c r="H4" s="428"/>
      <c r="I4" s="1173"/>
      <c r="J4" s="1174"/>
      <c r="K4" s="1175"/>
      <c r="L4" s="1164"/>
      <c r="M4" s="1165"/>
      <c r="N4" s="1166"/>
      <c r="O4" s="1083"/>
      <c r="P4" s="1084"/>
      <c r="Q4" s="1089"/>
      <c r="R4" s="1083"/>
      <c r="S4" s="1084"/>
      <c r="T4" s="1085"/>
      <c r="U4" s="41"/>
      <c r="V4" s="41"/>
      <c r="W4" s="41"/>
      <c r="X4" s="41"/>
      <c r="Y4" s="37"/>
      <c r="Z4" s="37"/>
      <c r="AA4" s="37"/>
      <c r="AB4" s="37"/>
      <c r="AC4" s="37"/>
      <c r="AD4" s="37"/>
      <c r="AE4" s="37"/>
      <c r="AF4" s="37"/>
      <c r="AG4" s="37"/>
      <c r="AH4" s="37"/>
      <c r="AI4" s="37"/>
      <c r="AJ4" s="37"/>
      <c r="AK4" s="37"/>
      <c r="AL4" s="31"/>
      <c r="AM4" s="31"/>
      <c r="AN4" s="31"/>
      <c r="AO4" s="31"/>
    </row>
    <row r="5" spans="1:56" s="10" customFormat="1" ht="19.5" customHeight="1" thickBot="1" x14ac:dyDescent="0.2">
      <c r="A5" s="31"/>
      <c r="B5" s="428"/>
      <c r="C5" s="428"/>
      <c r="D5" s="1084"/>
      <c r="E5" s="1084"/>
      <c r="F5" s="1084"/>
      <c r="G5" s="1084"/>
      <c r="H5" s="428"/>
      <c r="I5" s="1176"/>
      <c r="J5" s="1177"/>
      <c r="K5" s="1178"/>
      <c r="L5" s="1167"/>
      <c r="M5" s="1168"/>
      <c r="N5" s="1169"/>
      <c r="O5" s="1086"/>
      <c r="P5" s="1087"/>
      <c r="Q5" s="1090"/>
      <c r="R5" s="1086"/>
      <c r="S5" s="1087"/>
      <c r="T5" s="1088"/>
      <c r="U5" s="41"/>
      <c r="V5" s="41"/>
      <c r="W5" s="41"/>
      <c r="X5" s="41"/>
      <c r="Y5" s="31"/>
      <c r="Z5" s="31"/>
      <c r="AA5" s="31"/>
    </row>
    <row r="6" spans="1:56" s="10" customFormat="1" ht="19.5" customHeight="1" x14ac:dyDescent="0.15">
      <c r="A6" s="31"/>
      <c r="B6" s="37"/>
      <c r="C6" s="37"/>
      <c r="D6" s="37"/>
      <c r="E6" s="37"/>
      <c r="F6" s="37"/>
      <c r="G6" s="37"/>
      <c r="H6" s="37"/>
      <c r="I6" s="37"/>
      <c r="J6" s="37"/>
      <c r="K6" s="37"/>
      <c r="L6" s="37"/>
      <c r="M6" s="37"/>
      <c r="N6" s="37"/>
      <c r="O6" s="37"/>
      <c r="P6" s="37"/>
      <c r="Q6" s="37"/>
      <c r="R6" s="37"/>
      <c r="S6" s="37"/>
      <c r="T6" s="37"/>
      <c r="U6" s="41"/>
      <c r="V6" s="41"/>
      <c r="W6" s="41"/>
      <c r="X6" s="41"/>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1"/>
      <c r="BB6" s="31"/>
      <c r="BC6" s="31"/>
      <c r="BD6" s="31"/>
    </row>
    <row r="7" spans="1:56" ht="30" customHeight="1" x14ac:dyDescent="0.15">
      <c r="A7" s="41"/>
      <c r="B7" s="1185" t="s">
        <v>70</v>
      </c>
      <c r="C7" s="1185"/>
      <c r="D7" s="1185"/>
      <c r="E7" s="1185"/>
      <c r="F7" s="1185"/>
      <c r="G7" s="1185"/>
      <c r="H7" s="1185"/>
      <c r="I7" s="1185"/>
      <c r="J7" s="1185"/>
      <c r="K7" s="1185"/>
      <c r="L7" s="1185"/>
      <c r="M7" s="1185"/>
      <c r="N7" s="1185"/>
      <c r="O7" s="1185"/>
      <c r="P7" s="1185"/>
      <c r="Q7" s="1185"/>
      <c r="R7" s="1185"/>
      <c r="S7" s="1185"/>
      <c r="T7" s="1185"/>
      <c r="U7" s="41"/>
      <c r="V7" s="41"/>
      <c r="W7" s="41"/>
      <c r="X7" s="41"/>
    </row>
    <row r="8" spans="1:56" ht="30" customHeight="1" x14ac:dyDescent="0.15">
      <c r="A8" s="41"/>
      <c r="B8" s="442"/>
      <c r="C8" s="442"/>
      <c r="D8" s="442"/>
      <c r="E8" s="442"/>
      <c r="F8" s="442"/>
      <c r="G8" s="442"/>
      <c r="H8" s="442"/>
      <c r="I8" s="442"/>
      <c r="J8" s="443"/>
      <c r="K8" s="444"/>
      <c r="L8" s="445"/>
      <c r="M8" s="1187" t="str">
        <f>data!D3</f>
        <v>令和</v>
      </c>
      <c r="N8" s="1188"/>
      <c r="O8" s="446" t="s">
        <v>502</v>
      </c>
      <c r="P8" s="444" t="s">
        <v>10</v>
      </c>
      <c r="Q8" s="446" t="s">
        <v>502</v>
      </c>
      <c r="R8" s="444" t="s">
        <v>9</v>
      </c>
      <c r="S8" s="446" t="s">
        <v>502</v>
      </c>
      <c r="T8" s="444" t="s">
        <v>7</v>
      </c>
      <c r="U8" s="41"/>
      <c r="V8" s="41"/>
      <c r="W8" s="41"/>
      <c r="X8" s="41"/>
    </row>
    <row r="9" spans="1:56" ht="30" customHeight="1" x14ac:dyDescent="0.15">
      <c r="A9" s="41"/>
      <c r="B9" s="1186" t="s">
        <v>756</v>
      </c>
      <c r="C9" s="1186"/>
      <c r="D9" s="442"/>
      <c r="E9" s="442"/>
      <c r="F9" s="442"/>
      <c r="G9" s="442"/>
      <c r="H9" s="442"/>
      <c r="I9" s="442"/>
      <c r="J9" s="442"/>
      <c r="K9" s="442"/>
      <c r="L9" s="442"/>
      <c r="M9" s="442"/>
      <c r="N9" s="442"/>
      <c r="O9" s="442"/>
      <c r="P9" s="442"/>
      <c r="Q9" s="442"/>
      <c r="R9" s="442"/>
      <c r="S9" s="442"/>
      <c r="T9" s="442"/>
      <c r="U9" s="41"/>
      <c r="V9" s="41"/>
      <c r="W9" s="41"/>
      <c r="X9" s="41"/>
    </row>
    <row r="10" spans="1:56" s="331" customFormat="1" ht="30" customHeight="1" x14ac:dyDescent="0.15">
      <c r="A10" s="330"/>
      <c r="B10" s="447"/>
      <c r="C10" s="447"/>
      <c r="D10" s="447"/>
      <c r="E10" s="447"/>
      <c r="F10" s="1189" t="s">
        <v>283</v>
      </c>
      <c r="G10" s="1189"/>
      <c r="H10" s="448"/>
      <c r="I10" s="1057" t="str">
        <f>data!C57</f>
        <v>福岡県筑後市大字○○番地○○</v>
      </c>
      <c r="J10" s="1057"/>
      <c r="K10" s="1057"/>
      <c r="L10" s="1057"/>
      <c r="M10" s="1057"/>
      <c r="N10" s="1057"/>
      <c r="O10" s="1057"/>
      <c r="P10" s="1057"/>
      <c r="Q10" s="1057"/>
      <c r="R10" s="1057"/>
      <c r="S10" s="1057"/>
      <c r="T10" s="1057"/>
      <c r="U10" s="330"/>
      <c r="V10" s="330"/>
      <c r="W10" s="330"/>
      <c r="X10" s="330"/>
    </row>
    <row r="11" spans="1:56" ht="30" customHeight="1" x14ac:dyDescent="0.15">
      <c r="A11" s="41"/>
      <c r="B11" s="442"/>
      <c r="C11" s="442"/>
      <c r="D11" s="444"/>
      <c r="E11" s="444"/>
      <c r="F11" s="444"/>
      <c r="G11" s="449"/>
      <c r="H11" s="449"/>
      <c r="I11" s="1048" t="str">
        <f>data!C58</f>
        <v>株式会社　△△△△△</v>
      </c>
      <c r="J11" s="1048"/>
      <c r="K11" s="1048"/>
      <c r="L11" s="1048"/>
      <c r="M11" s="1048"/>
      <c r="N11" s="1048"/>
      <c r="O11" s="1048"/>
      <c r="P11" s="1048"/>
      <c r="Q11" s="1048"/>
      <c r="R11" s="1048"/>
      <c r="S11" s="1048"/>
      <c r="T11" s="1048"/>
      <c r="U11" s="41"/>
      <c r="V11" s="41"/>
      <c r="W11" s="41"/>
      <c r="X11" s="41"/>
    </row>
    <row r="12" spans="1:56" s="333" customFormat="1" ht="30" customHeight="1" x14ac:dyDescent="0.15">
      <c r="A12" s="332"/>
      <c r="B12" s="450"/>
      <c r="C12" s="450"/>
      <c r="D12" s="450"/>
      <c r="E12" s="450"/>
      <c r="F12" s="450"/>
      <c r="G12" s="1192"/>
      <c r="H12" s="1192"/>
      <c r="I12" s="1062" t="str">
        <f>data!C59</f>
        <v>代表取締役　□□□□□</v>
      </c>
      <c r="J12" s="1062"/>
      <c r="K12" s="1062"/>
      <c r="L12" s="1062"/>
      <c r="M12" s="1062"/>
      <c r="N12" s="1062"/>
      <c r="O12" s="1062"/>
      <c r="P12" s="1062"/>
      <c r="Q12" s="1062"/>
      <c r="R12" s="1062"/>
      <c r="S12" s="1062"/>
      <c r="T12" s="451" t="s">
        <v>2</v>
      </c>
      <c r="U12" s="332"/>
      <c r="V12" s="332"/>
      <c r="W12" s="332"/>
      <c r="X12" s="332"/>
    </row>
    <row r="13" spans="1:56" ht="30" customHeight="1" x14ac:dyDescent="0.15">
      <c r="A13" s="41"/>
      <c r="B13" s="442"/>
      <c r="C13" s="442"/>
      <c r="D13" s="442"/>
      <c r="E13" s="442"/>
      <c r="F13" s="442"/>
      <c r="G13" s="442"/>
      <c r="H13" s="442"/>
      <c r="I13" s="442"/>
      <c r="J13" s="442"/>
      <c r="K13" s="442"/>
      <c r="L13" s="442"/>
      <c r="M13" s="442"/>
      <c r="N13" s="442"/>
      <c r="O13" s="442"/>
      <c r="P13" s="442"/>
      <c r="Q13" s="442"/>
      <c r="R13" s="442"/>
      <c r="S13" s="442"/>
      <c r="T13" s="442"/>
      <c r="U13" s="41"/>
      <c r="V13" s="41"/>
      <c r="W13" s="41"/>
      <c r="X13" s="41"/>
    </row>
    <row r="14" spans="1:56" ht="30" customHeight="1" x14ac:dyDescent="0.15">
      <c r="A14" s="41"/>
      <c r="B14" s="1183" t="s">
        <v>335</v>
      </c>
      <c r="C14" s="1183"/>
      <c r="D14" s="1183"/>
      <c r="E14" s="1183"/>
      <c r="F14" s="1183"/>
      <c r="G14" s="1183"/>
      <c r="H14" s="1183"/>
      <c r="I14" s="1183"/>
      <c r="J14" s="1183"/>
      <c r="K14" s="1183"/>
      <c r="L14" s="1183"/>
      <c r="M14" s="1183"/>
      <c r="N14" s="1183"/>
      <c r="O14" s="1183"/>
      <c r="P14" s="1183"/>
      <c r="Q14" s="1183"/>
      <c r="R14" s="1183"/>
      <c r="S14" s="1183"/>
      <c r="T14" s="1183"/>
      <c r="U14" s="41"/>
      <c r="V14" s="41"/>
      <c r="W14" s="41"/>
      <c r="X14" s="41"/>
    </row>
    <row r="15" spans="1:56" ht="30" customHeight="1" x14ac:dyDescent="0.15">
      <c r="A15" s="41"/>
      <c r="B15" s="442"/>
      <c r="C15" s="442"/>
      <c r="D15" s="442"/>
      <c r="E15" s="1191" t="str">
        <f>+data!C44</f>
        <v>○○○○○○○線</v>
      </c>
      <c r="F15" s="1191"/>
      <c r="G15" s="1191"/>
      <c r="H15" s="1191"/>
      <c r="I15" s="1191"/>
      <c r="J15" s="1191"/>
      <c r="K15" s="1191"/>
      <c r="L15" s="1191"/>
      <c r="M15" s="1191"/>
      <c r="N15" s="1191"/>
      <c r="O15" s="1191"/>
      <c r="P15" s="1191"/>
      <c r="Q15" s="1191"/>
      <c r="R15" s="1191"/>
      <c r="S15" s="1191"/>
      <c r="T15" s="1191"/>
      <c r="U15" s="41"/>
      <c r="V15" s="41"/>
      <c r="W15" s="41"/>
      <c r="X15" s="41"/>
    </row>
    <row r="16" spans="1:56" ht="30" customHeight="1" x14ac:dyDescent="0.15">
      <c r="A16" s="41"/>
      <c r="B16" s="1183" t="s">
        <v>279</v>
      </c>
      <c r="C16" s="1183"/>
      <c r="D16" s="442"/>
      <c r="E16" s="1190" t="str">
        <f>+data!C45</f>
        <v>道路改良工事（1工区）</v>
      </c>
      <c r="F16" s="1190"/>
      <c r="G16" s="1190"/>
      <c r="H16" s="1190"/>
      <c r="I16" s="1190"/>
      <c r="J16" s="1190"/>
      <c r="K16" s="1190"/>
      <c r="L16" s="1190"/>
      <c r="M16" s="1190"/>
      <c r="N16" s="1190"/>
      <c r="O16" s="1190"/>
      <c r="P16" s="1190"/>
      <c r="Q16" s="1190"/>
      <c r="R16" s="1190"/>
      <c r="S16" s="1190"/>
      <c r="T16" s="1190"/>
      <c r="U16" s="41"/>
      <c r="V16" s="41"/>
      <c r="W16" s="41"/>
      <c r="X16" s="41"/>
    </row>
    <row r="17" spans="1:24" ht="30" customHeight="1" x14ac:dyDescent="0.15">
      <c r="A17" s="41"/>
      <c r="B17" s="452"/>
      <c r="C17" s="452"/>
      <c r="D17" s="442"/>
      <c r="E17" s="442"/>
      <c r="F17" s="442"/>
      <c r="G17" s="442"/>
      <c r="H17" s="442"/>
      <c r="I17" s="442"/>
      <c r="J17" s="442"/>
      <c r="K17" s="442"/>
      <c r="L17" s="442"/>
      <c r="M17" s="442"/>
      <c r="N17" s="442"/>
      <c r="O17" s="442"/>
      <c r="P17" s="442"/>
      <c r="Q17" s="442"/>
      <c r="R17" s="442"/>
      <c r="S17" s="442"/>
      <c r="T17" s="442"/>
      <c r="U17" s="41"/>
      <c r="V17" s="41"/>
      <c r="W17" s="41"/>
      <c r="X17" s="41"/>
    </row>
    <row r="18" spans="1:24" ht="30" customHeight="1" x14ac:dyDescent="0.15">
      <c r="A18" s="41"/>
      <c r="B18" s="1183" t="s">
        <v>280</v>
      </c>
      <c r="C18" s="1183"/>
      <c r="D18" s="442"/>
      <c r="E18" s="453" t="s">
        <v>3</v>
      </c>
      <c r="F18" s="836" t="str">
        <f>data!D3</f>
        <v>令和</v>
      </c>
      <c r="G18" s="453">
        <f>+data!D17</f>
        <v>2</v>
      </c>
      <c r="H18" s="453" t="s">
        <v>10</v>
      </c>
      <c r="I18" s="453">
        <f>+data!D53</f>
        <v>5</v>
      </c>
      <c r="J18" s="453" t="s">
        <v>9</v>
      </c>
      <c r="K18" s="453">
        <f>+data!E53</f>
        <v>2</v>
      </c>
      <c r="L18" s="453" t="s">
        <v>7</v>
      </c>
      <c r="M18" s="454"/>
      <c r="N18" s="454"/>
      <c r="O18" s="454"/>
      <c r="P18" s="442"/>
      <c r="Q18" s="442"/>
      <c r="R18" s="442"/>
      <c r="S18" s="442"/>
      <c r="T18" s="442"/>
      <c r="U18" s="41"/>
      <c r="V18" s="41"/>
      <c r="W18" s="41"/>
      <c r="X18" s="41"/>
    </row>
    <row r="19" spans="1:24" ht="30" customHeight="1" x14ac:dyDescent="0.15">
      <c r="A19" s="41"/>
      <c r="B19" s="442"/>
      <c r="C19" s="442"/>
      <c r="D19" s="442"/>
      <c r="E19" s="454"/>
      <c r="F19" s="454"/>
      <c r="G19" s="454"/>
      <c r="H19" s="454"/>
      <c r="I19" s="454"/>
      <c r="J19" s="454"/>
      <c r="K19" s="454"/>
      <c r="L19" s="454"/>
      <c r="M19" s="454"/>
      <c r="N19" s="454"/>
      <c r="O19" s="454"/>
      <c r="P19" s="442"/>
      <c r="Q19" s="442"/>
      <c r="R19" s="442"/>
      <c r="S19" s="442"/>
      <c r="T19" s="442"/>
      <c r="U19" s="41"/>
      <c r="V19" s="41"/>
      <c r="W19" s="41"/>
      <c r="X19" s="41"/>
    </row>
    <row r="20" spans="1:24" ht="30" customHeight="1" x14ac:dyDescent="0.15">
      <c r="A20" s="41"/>
      <c r="B20" s="442"/>
      <c r="C20" s="442"/>
      <c r="D20" s="442"/>
      <c r="E20" s="453" t="s">
        <v>40</v>
      </c>
      <c r="F20" s="836" t="str">
        <f>data!D3</f>
        <v>令和</v>
      </c>
      <c r="G20" s="453">
        <f>+data!D19</f>
        <v>2</v>
      </c>
      <c r="H20" s="453" t="s">
        <v>10</v>
      </c>
      <c r="I20" s="453">
        <f>+data!D55</f>
        <v>12</v>
      </c>
      <c r="J20" s="453" t="s">
        <v>9</v>
      </c>
      <c r="K20" s="453">
        <f>+data!E55</f>
        <v>31</v>
      </c>
      <c r="L20" s="453" t="s">
        <v>7</v>
      </c>
      <c r="M20" s="454"/>
      <c r="N20" s="454"/>
      <c r="O20" s="454"/>
      <c r="P20" s="442"/>
      <c r="Q20" s="442"/>
      <c r="R20" s="442"/>
      <c r="S20" s="442"/>
      <c r="T20" s="442"/>
      <c r="U20" s="41"/>
      <c r="V20" s="41"/>
      <c r="W20" s="41"/>
      <c r="X20" s="41"/>
    </row>
    <row r="21" spans="1:24" ht="30" customHeight="1" x14ac:dyDescent="0.15">
      <c r="A21" s="41"/>
      <c r="B21" s="442"/>
      <c r="C21" s="442"/>
      <c r="D21" s="442"/>
      <c r="E21" s="454"/>
      <c r="F21" s="454"/>
      <c r="G21" s="454"/>
      <c r="H21" s="454"/>
      <c r="I21" s="454"/>
      <c r="J21" s="454"/>
      <c r="K21" s="454"/>
      <c r="L21" s="454"/>
      <c r="M21" s="454"/>
      <c r="N21" s="454"/>
      <c r="O21" s="454"/>
      <c r="P21" s="442"/>
      <c r="Q21" s="442"/>
      <c r="R21" s="442"/>
      <c r="S21" s="442"/>
      <c r="T21" s="442"/>
      <c r="U21" s="41"/>
      <c r="V21" s="41"/>
      <c r="W21" s="41"/>
      <c r="X21" s="41"/>
    </row>
    <row r="22" spans="1:24" ht="30" customHeight="1" x14ac:dyDescent="0.15">
      <c r="A22" s="41"/>
      <c r="B22" s="1183" t="s">
        <v>41</v>
      </c>
      <c r="C22" s="1183"/>
      <c r="D22" s="452"/>
      <c r="E22" s="1184" t="str">
        <f>+data!C60</f>
        <v>◇◇◇◇◇</v>
      </c>
      <c r="F22" s="1184"/>
      <c r="G22" s="1184"/>
      <c r="H22" s="1184"/>
      <c r="I22" s="1184"/>
      <c r="J22" s="1184"/>
      <c r="K22" s="1184"/>
      <c r="L22" s="1184"/>
      <c r="M22" s="442"/>
      <c r="N22" s="442"/>
      <c r="O22" s="442"/>
      <c r="P22" s="442"/>
      <c r="Q22" s="442"/>
      <c r="R22" s="442"/>
      <c r="S22" s="442"/>
      <c r="T22" s="442"/>
      <c r="U22" s="41"/>
      <c r="V22" s="41"/>
      <c r="W22" s="41"/>
      <c r="X22" s="41"/>
    </row>
    <row r="23" spans="1:24" ht="30" customHeight="1" x14ac:dyDescent="0.15">
      <c r="A23" s="41"/>
      <c r="B23" s="450"/>
      <c r="C23" s="450"/>
      <c r="D23" s="452"/>
      <c r="E23" s="455"/>
      <c r="F23" s="455"/>
      <c r="G23" s="455"/>
      <c r="H23" s="455"/>
      <c r="I23" s="455"/>
      <c r="J23" s="455"/>
      <c r="K23" s="455"/>
      <c r="L23" s="455"/>
      <c r="M23" s="442"/>
      <c r="N23" s="442"/>
      <c r="O23" s="442"/>
      <c r="P23" s="442"/>
      <c r="Q23" s="442"/>
      <c r="R23" s="442"/>
      <c r="S23" s="442"/>
      <c r="T23" s="442"/>
      <c r="U23" s="41"/>
      <c r="V23" s="41"/>
      <c r="W23" s="41"/>
      <c r="X23" s="41"/>
    </row>
    <row r="24" spans="1:24" ht="30" customHeight="1" x14ac:dyDescent="0.15">
      <c r="A24" s="41"/>
      <c r="B24" s="1183" t="s">
        <v>71</v>
      </c>
      <c r="C24" s="1183"/>
      <c r="D24" s="442"/>
      <c r="E24" s="1184" t="str">
        <f>+data!C63</f>
        <v>△△△△△</v>
      </c>
      <c r="F24" s="1184"/>
      <c r="G24" s="1184"/>
      <c r="H24" s="1184"/>
      <c r="I24" s="1184"/>
      <c r="J24" s="1184"/>
      <c r="K24" s="1184"/>
      <c r="L24" s="1184"/>
      <c r="M24" s="442"/>
      <c r="N24" s="442"/>
      <c r="O24" s="442"/>
      <c r="P24" s="442"/>
      <c r="Q24" s="442"/>
      <c r="R24" s="442"/>
      <c r="S24" s="442"/>
      <c r="T24" s="442"/>
      <c r="U24" s="41"/>
      <c r="V24" s="41"/>
      <c r="W24" s="41"/>
      <c r="X24" s="41"/>
    </row>
    <row r="25" spans="1:24" ht="30" customHeight="1" x14ac:dyDescent="0.15">
      <c r="A25" s="41"/>
      <c r="B25" s="452"/>
      <c r="C25" s="452"/>
      <c r="D25" s="442"/>
      <c r="E25" s="456"/>
      <c r="F25" s="456"/>
      <c r="G25" s="456"/>
      <c r="H25" s="456"/>
      <c r="I25" s="456"/>
      <c r="J25" s="456"/>
      <c r="K25" s="456"/>
      <c r="L25" s="456"/>
      <c r="M25" s="442"/>
      <c r="N25" s="442"/>
      <c r="O25" s="442"/>
      <c r="P25" s="442"/>
      <c r="Q25" s="442"/>
      <c r="R25" s="442"/>
      <c r="S25" s="442"/>
      <c r="T25" s="442"/>
      <c r="U25" s="41"/>
      <c r="V25" s="41"/>
      <c r="W25" s="41"/>
      <c r="X25" s="41"/>
    </row>
    <row r="26" spans="1:24" ht="30" customHeight="1" x14ac:dyDescent="0.15">
      <c r="A26" s="41"/>
      <c r="B26" s="457" t="s">
        <v>86</v>
      </c>
      <c r="C26" s="458" t="s">
        <v>87</v>
      </c>
      <c r="D26" s="445"/>
      <c r="E26" s="445"/>
      <c r="F26" s="445"/>
      <c r="G26" s="445"/>
      <c r="H26" s="445"/>
      <c r="I26" s="445"/>
      <c r="J26" s="445"/>
      <c r="K26" s="445"/>
      <c r="L26" s="445"/>
      <c r="M26" s="445"/>
      <c r="N26" s="445"/>
      <c r="O26" s="445"/>
      <c r="P26" s="445"/>
      <c r="Q26" s="445"/>
      <c r="R26" s="445"/>
      <c r="S26" s="445"/>
      <c r="T26" s="445"/>
      <c r="U26" s="41"/>
      <c r="V26" s="41"/>
      <c r="W26" s="41"/>
      <c r="X26" s="41"/>
    </row>
    <row r="27" spans="1:24" ht="30" customHeight="1" x14ac:dyDescent="0.15">
      <c r="A27" s="41"/>
      <c r="B27" s="445"/>
      <c r="C27" s="459" t="s">
        <v>324</v>
      </c>
      <c r="D27" s="445"/>
      <c r="E27" s="445"/>
      <c r="F27" s="445"/>
      <c r="G27" s="445"/>
      <c r="H27" s="445"/>
      <c r="I27" s="445"/>
      <c r="J27" s="445"/>
      <c r="K27" s="445"/>
      <c r="L27" s="445"/>
      <c r="M27" s="445"/>
      <c r="N27" s="445"/>
      <c r="O27" s="445"/>
      <c r="P27" s="445"/>
      <c r="Q27" s="445"/>
      <c r="R27" s="445"/>
      <c r="S27" s="445"/>
      <c r="T27" s="445"/>
      <c r="U27" s="41"/>
      <c r="V27" s="41"/>
      <c r="W27" s="41"/>
      <c r="X27" s="41"/>
    </row>
    <row r="28" spans="1:24" ht="18" customHeight="1" thickBot="1" x14ac:dyDescent="0.2">
      <c r="A28" s="41"/>
      <c r="B28" s="445"/>
      <c r="C28" s="459"/>
      <c r="D28" s="445"/>
      <c r="E28" s="445"/>
      <c r="F28" s="445"/>
      <c r="G28" s="445"/>
      <c r="H28" s="445"/>
      <c r="I28" s="445"/>
      <c r="J28" s="445"/>
      <c r="K28" s="445"/>
      <c r="L28" s="445"/>
      <c r="M28" s="445"/>
      <c r="N28" s="445"/>
      <c r="O28" s="445"/>
      <c r="P28" s="445"/>
      <c r="Q28" s="445"/>
      <c r="R28" s="445"/>
      <c r="S28" s="445"/>
      <c r="T28" s="445"/>
      <c r="U28" s="41"/>
      <c r="V28" s="41"/>
      <c r="W28" s="41"/>
      <c r="X28" s="41"/>
    </row>
    <row r="29" spans="1:24" s="4" customFormat="1" ht="18" customHeight="1" x14ac:dyDescent="0.15">
      <c r="A29" s="44"/>
      <c r="B29" s="202"/>
      <c r="C29" s="215"/>
      <c r="D29" s="215"/>
      <c r="E29" s="215"/>
      <c r="F29" s="215"/>
      <c r="G29" s="216"/>
      <c r="H29" s="215"/>
      <c r="I29" s="215"/>
      <c r="J29" s="215"/>
      <c r="K29" s="215"/>
      <c r="L29" s="215"/>
      <c r="M29" s="215"/>
      <c r="N29" s="215"/>
      <c r="O29" s="1051" t="s">
        <v>21</v>
      </c>
      <c r="P29" s="1052"/>
      <c r="Q29" s="1052"/>
      <c r="R29" s="1052" t="s">
        <v>72</v>
      </c>
      <c r="S29" s="1052"/>
      <c r="T29" s="1054"/>
      <c r="U29" s="24"/>
      <c r="V29" s="24"/>
      <c r="W29" s="24"/>
      <c r="X29" s="44"/>
    </row>
    <row r="30" spans="1:24" s="4" customFormat="1" ht="51" customHeight="1" thickBot="1" x14ac:dyDescent="0.2">
      <c r="A30" s="44"/>
      <c r="B30" s="217"/>
      <c r="C30" s="215"/>
      <c r="D30" s="215"/>
      <c r="E30" s="215"/>
      <c r="F30" s="215"/>
      <c r="G30" s="216"/>
      <c r="H30" s="215"/>
      <c r="I30" s="215"/>
      <c r="J30" s="215"/>
      <c r="K30" s="215"/>
      <c r="L30" s="215"/>
      <c r="M30" s="215"/>
      <c r="N30" s="215"/>
      <c r="O30" s="1103"/>
      <c r="P30" s="1080"/>
      <c r="Q30" s="1080"/>
      <c r="R30" s="1080"/>
      <c r="S30" s="1080"/>
      <c r="T30" s="1081"/>
      <c r="U30" s="24"/>
      <c r="V30" s="24"/>
      <c r="W30" s="24"/>
      <c r="X30" s="44"/>
    </row>
    <row r="31" spans="1:24" ht="37.5" customHeight="1" x14ac:dyDescent="0.15">
      <c r="A31" s="41"/>
      <c r="B31" s="41"/>
      <c r="C31" s="41"/>
      <c r="D31" s="41"/>
      <c r="E31" s="41"/>
      <c r="F31" s="41"/>
      <c r="G31" s="41"/>
      <c r="H31" s="41"/>
      <c r="I31" s="41"/>
      <c r="J31" s="41"/>
      <c r="K31" s="41"/>
      <c r="L31" s="41"/>
      <c r="M31" s="41"/>
      <c r="N31" s="41"/>
      <c r="O31" s="41"/>
      <c r="P31" s="41"/>
      <c r="Q31" s="41"/>
      <c r="R31" s="41"/>
      <c r="S31" s="41"/>
      <c r="T31" s="41"/>
      <c r="U31" s="41"/>
      <c r="V31" s="41"/>
      <c r="W31" s="41"/>
      <c r="X31" s="41"/>
    </row>
    <row r="32" spans="1:24" ht="30" hidden="1" customHeight="1" x14ac:dyDescent="0.15">
      <c r="A32" s="41"/>
      <c r="B32" s="41"/>
      <c r="C32" s="41"/>
      <c r="D32" s="41"/>
      <c r="E32" s="41"/>
      <c r="F32" s="41"/>
      <c r="G32" s="41"/>
      <c r="H32" s="41"/>
      <c r="I32" s="41"/>
      <c r="J32" s="41"/>
      <c r="K32" s="41"/>
      <c r="L32" s="41"/>
      <c r="M32" s="41"/>
      <c r="N32" s="41"/>
      <c r="O32" s="41"/>
      <c r="P32" s="41"/>
      <c r="Q32" s="41"/>
      <c r="R32" s="41"/>
      <c r="S32" s="41"/>
      <c r="T32" s="41"/>
      <c r="U32" s="41"/>
      <c r="V32" s="41"/>
      <c r="W32" s="41"/>
      <c r="X32" s="41"/>
    </row>
    <row r="33" spans="1:24" ht="13.5" hidden="1" customHeight="1" x14ac:dyDescent="0.15">
      <c r="A33" s="41"/>
      <c r="B33" s="41"/>
      <c r="C33" s="41"/>
      <c r="D33" s="41"/>
      <c r="E33" s="41"/>
      <c r="F33" s="41"/>
      <c r="G33" s="41"/>
      <c r="H33" s="41"/>
      <c r="I33" s="41"/>
      <c r="J33" s="41"/>
      <c r="K33" s="41"/>
      <c r="L33" s="41"/>
      <c r="M33" s="41"/>
      <c r="N33" s="41"/>
      <c r="O33" s="41"/>
      <c r="P33" s="41"/>
      <c r="Q33" s="41"/>
      <c r="R33" s="41"/>
      <c r="S33" s="41"/>
      <c r="T33" s="41"/>
      <c r="U33" s="41"/>
      <c r="V33" s="41"/>
      <c r="W33" s="41"/>
      <c r="X33" s="41"/>
    </row>
    <row r="34" spans="1:24" ht="13.5" hidden="1" customHeight="1" x14ac:dyDescent="0.15">
      <c r="A34" s="41"/>
      <c r="B34" s="41"/>
      <c r="C34" s="41"/>
      <c r="D34" s="41"/>
      <c r="E34" s="41"/>
      <c r="F34" s="41"/>
      <c r="G34" s="41"/>
      <c r="H34" s="41"/>
      <c r="I34" s="41"/>
      <c r="J34" s="41"/>
      <c r="K34" s="41"/>
      <c r="L34" s="41"/>
      <c r="M34" s="41"/>
      <c r="N34" s="41"/>
      <c r="O34" s="41"/>
      <c r="P34" s="41"/>
      <c r="Q34" s="41"/>
      <c r="R34" s="41"/>
      <c r="S34" s="41"/>
      <c r="T34" s="41"/>
      <c r="U34" s="41"/>
      <c r="V34" s="41"/>
      <c r="W34" s="41"/>
      <c r="X34" s="41"/>
    </row>
    <row r="35" spans="1:24" x14ac:dyDescent="0.15">
      <c r="A35" s="41"/>
      <c r="B35" s="41"/>
      <c r="C35" s="41"/>
      <c r="D35" s="41"/>
      <c r="E35" s="41"/>
      <c r="F35" s="41"/>
      <c r="G35" s="41"/>
      <c r="H35" s="41"/>
      <c r="I35" s="41"/>
      <c r="J35" s="41"/>
      <c r="K35" s="41"/>
      <c r="L35" s="41"/>
      <c r="M35" s="41"/>
      <c r="N35" s="41"/>
      <c r="O35" s="41"/>
      <c r="P35" s="41"/>
      <c r="Q35" s="41"/>
      <c r="R35" s="41"/>
      <c r="S35" s="41"/>
      <c r="T35" s="41"/>
      <c r="U35" s="41"/>
      <c r="V35" s="41"/>
      <c r="W35" s="41"/>
      <c r="X35" s="41"/>
    </row>
    <row r="36" spans="1:24" x14ac:dyDescent="0.15"/>
    <row r="37" spans="1:24" x14ac:dyDescent="0.15"/>
  </sheetData>
  <mergeCells count="33">
    <mergeCell ref="R30:T30"/>
    <mergeCell ref="O29:Q29"/>
    <mergeCell ref="O30:Q30"/>
    <mergeCell ref="D2:E2"/>
    <mergeCell ref="F2:G2"/>
    <mergeCell ref="D5:E5"/>
    <mergeCell ref="F5:G5"/>
    <mergeCell ref="E16:T16"/>
    <mergeCell ref="E15:T15"/>
    <mergeCell ref="I11:T11"/>
    <mergeCell ref="B14:T14"/>
    <mergeCell ref="B16:C16"/>
    <mergeCell ref="G12:H12"/>
    <mergeCell ref="B18:C18"/>
    <mergeCell ref="R29:T29"/>
    <mergeCell ref="E22:L22"/>
    <mergeCell ref="B24:C24"/>
    <mergeCell ref="E24:L24"/>
    <mergeCell ref="B22:C22"/>
    <mergeCell ref="B7:T7"/>
    <mergeCell ref="I10:T10"/>
    <mergeCell ref="B9:C9"/>
    <mergeCell ref="I12:S12"/>
    <mergeCell ref="M8:N8"/>
    <mergeCell ref="F10:G10"/>
    <mergeCell ref="R3:T5"/>
    <mergeCell ref="O3:Q5"/>
    <mergeCell ref="L3:N5"/>
    <mergeCell ref="I3:K5"/>
    <mergeCell ref="I2:K2"/>
    <mergeCell ref="R2:T2"/>
    <mergeCell ref="O2:Q2"/>
    <mergeCell ref="L2:N2"/>
  </mergeCells>
  <phoneticPr fontId="6"/>
  <dataValidations count="2">
    <dataValidation imeMode="disabled" allowBlank="1" showInputMessage="1" showErrorMessage="1" sqref="O8 Q8 S8"/>
    <dataValidation imeMode="hiragana" allowBlank="1" showInputMessage="1" showErrorMessage="1" sqref="O29 R29 I10:I11 T12"/>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6"/>
  <sheetViews>
    <sheetView zoomScale="70" zoomScaleNormal="70" zoomScalePageLayoutView="55" workbookViewId="0">
      <selection activeCell="B18" sqref="B17:AB22"/>
    </sheetView>
  </sheetViews>
  <sheetFormatPr defaultRowHeight="13.5" x14ac:dyDescent="0.15"/>
  <cols>
    <col min="1" max="1" width="18.625" customWidth="1"/>
    <col min="2" max="15" width="3.25" customWidth="1"/>
    <col min="16" max="16" width="2" customWidth="1"/>
    <col min="17" max="17" width="3.25" customWidth="1"/>
    <col min="18" max="22" width="3.375" customWidth="1"/>
    <col min="23" max="23" width="3.625" customWidth="1"/>
    <col min="24" max="24" width="3.375" customWidth="1"/>
    <col min="25" max="25" width="3.625" customWidth="1"/>
    <col min="26" max="26" width="3.375" customWidth="1"/>
    <col min="27" max="27" width="3.625" customWidth="1"/>
    <col min="28" max="29" width="3.375" customWidth="1"/>
    <col min="30" max="57" width="4.125" customWidth="1"/>
    <col min="257" max="257" width="18.625" customWidth="1"/>
    <col min="258" max="271" width="3.25" customWidth="1"/>
    <col min="272" max="272" width="2" customWidth="1"/>
    <col min="273" max="273" width="3.25" customWidth="1"/>
    <col min="274" max="278" width="3.375" customWidth="1"/>
    <col min="279" max="279" width="3.625" customWidth="1"/>
    <col min="280" max="280" width="3.375" customWidth="1"/>
    <col min="281" max="281" width="3.625" customWidth="1"/>
    <col min="282" max="282" width="3.375" customWidth="1"/>
    <col min="283" max="283" width="3.625" customWidth="1"/>
    <col min="284" max="285" width="3.375" customWidth="1"/>
    <col min="286" max="313" width="4.125" customWidth="1"/>
    <col min="513" max="513" width="18.625" customWidth="1"/>
    <col min="514" max="527" width="3.25" customWidth="1"/>
    <col min="528" max="528" width="2" customWidth="1"/>
    <col min="529" max="529" width="3.25" customWidth="1"/>
    <col min="530" max="534" width="3.375" customWidth="1"/>
    <col min="535" max="535" width="3.625" customWidth="1"/>
    <col min="536" max="536" width="3.375" customWidth="1"/>
    <col min="537" max="537" width="3.625" customWidth="1"/>
    <col min="538" max="538" width="3.375" customWidth="1"/>
    <col min="539" max="539" width="3.625" customWidth="1"/>
    <col min="540" max="541" width="3.375" customWidth="1"/>
    <col min="542" max="569" width="4.125" customWidth="1"/>
    <col min="769" max="769" width="18.625" customWidth="1"/>
    <col min="770" max="783" width="3.25" customWidth="1"/>
    <col min="784" max="784" width="2" customWidth="1"/>
    <col min="785" max="785" width="3.25" customWidth="1"/>
    <col min="786" max="790" width="3.375" customWidth="1"/>
    <col min="791" max="791" width="3.625" customWidth="1"/>
    <col min="792" max="792" width="3.375" customWidth="1"/>
    <col min="793" max="793" width="3.625" customWidth="1"/>
    <col min="794" max="794" width="3.375" customWidth="1"/>
    <col min="795" max="795" width="3.625" customWidth="1"/>
    <col min="796" max="797" width="3.375" customWidth="1"/>
    <col min="798" max="825" width="4.125" customWidth="1"/>
    <col min="1025" max="1025" width="18.625" customWidth="1"/>
    <col min="1026" max="1039" width="3.25" customWidth="1"/>
    <col min="1040" max="1040" width="2" customWidth="1"/>
    <col min="1041" max="1041" width="3.25" customWidth="1"/>
    <col min="1042" max="1046" width="3.375" customWidth="1"/>
    <col min="1047" max="1047" width="3.625" customWidth="1"/>
    <col min="1048" max="1048" width="3.375" customWidth="1"/>
    <col min="1049" max="1049" width="3.625" customWidth="1"/>
    <col min="1050" max="1050" width="3.375" customWidth="1"/>
    <col min="1051" max="1051" width="3.625" customWidth="1"/>
    <col min="1052" max="1053" width="3.375" customWidth="1"/>
    <col min="1054" max="1081" width="4.125" customWidth="1"/>
    <col min="1281" max="1281" width="18.625" customWidth="1"/>
    <col min="1282" max="1295" width="3.25" customWidth="1"/>
    <col min="1296" max="1296" width="2" customWidth="1"/>
    <col min="1297" max="1297" width="3.25" customWidth="1"/>
    <col min="1298" max="1302" width="3.375" customWidth="1"/>
    <col min="1303" max="1303" width="3.625" customWidth="1"/>
    <col min="1304" max="1304" width="3.375" customWidth="1"/>
    <col min="1305" max="1305" width="3.625" customWidth="1"/>
    <col min="1306" max="1306" width="3.375" customWidth="1"/>
    <col min="1307" max="1307" width="3.625" customWidth="1"/>
    <col min="1308" max="1309" width="3.375" customWidth="1"/>
    <col min="1310" max="1337" width="4.125" customWidth="1"/>
    <col min="1537" max="1537" width="18.625" customWidth="1"/>
    <col min="1538" max="1551" width="3.25" customWidth="1"/>
    <col min="1552" max="1552" width="2" customWidth="1"/>
    <col min="1553" max="1553" width="3.25" customWidth="1"/>
    <col min="1554" max="1558" width="3.375" customWidth="1"/>
    <col min="1559" max="1559" width="3.625" customWidth="1"/>
    <col min="1560" max="1560" width="3.375" customWidth="1"/>
    <col min="1561" max="1561" width="3.625" customWidth="1"/>
    <col min="1562" max="1562" width="3.375" customWidth="1"/>
    <col min="1563" max="1563" width="3.625" customWidth="1"/>
    <col min="1564" max="1565" width="3.375" customWidth="1"/>
    <col min="1566" max="1593" width="4.125" customWidth="1"/>
    <col min="1793" max="1793" width="18.625" customWidth="1"/>
    <col min="1794" max="1807" width="3.25" customWidth="1"/>
    <col min="1808" max="1808" width="2" customWidth="1"/>
    <col min="1809" max="1809" width="3.25" customWidth="1"/>
    <col min="1810" max="1814" width="3.375" customWidth="1"/>
    <col min="1815" max="1815" width="3.625" customWidth="1"/>
    <col min="1816" max="1816" width="3.375" customWidth="1"/>
    <col min="1817" max="1817" width="3.625" customWidth="1"/>
    <col min="1818" max="1818" width="3.375" customWidth="1"/>
    <col min="1819" max="1819" width="3.625" customWidth="1"/>
    <col min="1820" max="1821" width="3.375" customWidth="1"/>
    <col min="1822" max="1849" width="4.125" customWidth="1"/>
    <col min="2049" max="2049" width="18.625" customWidth="1"/>
    <col min="2050" max="2063" width="3.25" customWidth="1"/>
    <col min="2064" max="2064" width="2" customWidth="1"/>
    <col min="2065" max="2065" width="3.25" customWidth="1"/>
    <col min="2066" max="2070" width="3.375" customWidth="1"/>
    <col min="2071" max="2071" width="3.625" customWidth="1"/>
    <col min="2072" max="2072" width="3.375" customWidth="1"/>
    <col min="2073" max="2073" width="3.625" customWidth="1"/>
    <col min="2074" max="2074" width="3.375" customWidth="1"/>
    <col min="2075" max="2075" width="3.625" customWidth="1"/>
    <col min="2076" max="2077" width="3.375" customWidth="1"/>
    <col min="2078" max="2105" width="4.125" customWidth="1"/>
    <col min="2305" max="2305" width="18.625" customWidth="1"/>
    <col min="2306" max="2319" width="3.25" customWidth="1"/>
    <col min="2320" max="2320" width="2" customWidth="1"/>
    <col min="2321" max="2321" width="3.25" customWidth="1"/>
    <col min="2322" max="2326" width="3.375" customWidth="1"/>
    <col min="2327" max="2327" width="3.625" customWidth="1"/>
    <col min="2328" max="2328" width="3.375" customWidth="1"/>
    <col min="2329" max="2329" width="3.625" customWidth="1"/>
    <col min="2330" max="2330" width="3.375" customWidth="1"/>
    <col min="2331" max="2331" width="3.625" customWidth="1"/>
    <col min="2332" max="2333" width="3.375" customWidth="1"/>
    <col min="2334" max="2361" width="4.125" customWidth="1"/>
    <col min="2561" max="2561" width="18.625" customWidth="1"/>
    <col min="2562" max="2575" width="3.25" customWidth="1"/>
    <col min="2576" max="2576" width="2" customWidth="1"/>
    <col min="2577" max="2577" width="3.25" customWidth="1"/>
    <col min="2578" max="2582" width="3.375" customWidth="1"/>
    <col min="2583" max="2583" width="3.625" customWidth="1"/>
    <col min="2584" max="2584" width="3.375" customWidth="1"/>
    <col min="2585" max="2585" width="3.625" customWidth="1"/>
    <col min="2586" max="2586" width="3.375" customWidth="1"/>
    <col min="2587" max="2587" width="3.625" customWidth="1"/>
    <col min="2588" max="2589" width="3.375" customWidth="1"/>
    <col min="2590" max="2617" width="4.125" customWidth="1"/>
    <col min="2817" max="2817" width="18.625" customWidth="1"/>
    <col min="2818" max="2831" width="3.25" customWidth="1"/>
    <col min="2832" max="2832" width="2" customWidth="1"/>
    <col min="2833" max="2833" width="3.25" customWidth="1"/>
    <col min="2834" max="2838" width="3.375" customWidth="1"/>
    <col min="2839" max="2839" width="3.625" customWidth="1"/>
    <col min="2840" max="2840" width="3.375" customWidth="1"/>
    <col min="2841" max="2841" width="3.625" customWidth="1"/>
    <col min="2842" max="2842" width="3.375" customWidth="1"/>
    <col min="2843" max="2843" width="3.625" customWidth="1"/>
    <col min="2844" max="2845" width="3.375" customWidth="1"/>
    <col min="2846" max="2873" width="4.125" customWidth="1"/>
    <col min="3073" max="3073" width="18.625" customWidth="1"/>
    <col min="3074" max="3087" width="3.25" customWidth="1"/>
    <col min="3088" max="3088" width="2" customWidth="1"/>
    <col min="3089" max="3089" width="3.25" customWidth="1"/>
    <col min="3090" max="3094" width="3.375" customWidth="1"/>
    <col min="3095" max="3095" width="3.625" customWidth="1"/>
    <col min="3096" max="3096" width="3.375" customWidth="1"/>
    <col min="3097" max="3097" width="3.625" customWidth="1"/>
    <col min="3098" max="3098" width="3.375" customWidth="1"/>
    <col min="3099" max="3099" width="3.625" customWidth="1"/>
    <col min="3100" max="3101" width="3.375" customWidth="1"/>
    <col min="3102" max="3129" width="4.125" customWidth="1"/>
    <col min="3329" max="3329" width="18.625" customWidth="1"/>
    <col min="3330" max="3343" width="3.25" customWidth="1"/>
    <col min="3344" max="3344" width="2" customWidth="1"/>
    <col min="3345" max="3345" width="3.25" customWidth="1"/>
    <col min="3346" max="3350" width="3.375" customWidth="1"/>
    <col min="3351" max="3351" width="3.625" customWidth="1"/>
    <col min="3352" max="3352" width="3.375" customWidth="1"/>
    <col min="3353" max="3353" width="3.625" customWidth="1"/>
    <col min="3354" max="3354" width="3.375" customWidth="1"/>
    <col min="3355" max="3355" width="3.625" customWidth="1"/>
    <col min="3356" max="3357" width="3.375" customWidth="1"/>
    <col min="3358" max="3385" width="4.125" customWidth="1"/>
    <col min="3585" max="3585" width="18.625" customWidth="1"/>
    <col min="3586" max="3599" width="3.25" customWidth="1"/>
    <col min="3600" max="3600" width="2" customWidth="1"/>
    <col min="3601" max="3601" width="3.25" customWidth="1"/>
    <col min="3602" max="3606" width="3.375" customWidth="1"/>
    <col min="3607" max="3607" width="3.625" customWidth="1"/>
    <col min="3608" max="3608" width="3.375" customWidth="1"/>
    <col min="3609" max="3609" width="3.625" customWidth="1"/>
    <col min="3610" max="3610" width="3.375" customWidth="1"/>
    <col min="3611" max="3611" width="3.625" customWidth="1"/>
    <col min="3612" max="3613" width="3.375" customWidth="1"/>
    <col min="3614" max="3641" width="4.125" customWidth="1"/>
    <col min="3841" max="3841" width="18.625" customWidth="1"/>
    <col min="3842" max="3855" width="3.25" customWidth="1"/>
    <col min="3856" max="3856" width="2" customWidth="1"/>
    <col min="3857" max="3857" width="3.25" customWidth="1"/>
    <col min="3858" max="3862" width="3.375" customWidth="1"/>
    <col min="3863" max="3863" width="3.625" customWidth="1"/>
    <col min="3864" max="3864" width="3.375" customWidth="1"/>
    <col min="3865" max="3865" width="3.625" customWidth="1"/>
    <col min="3866" max="3866" width="3.375" customWidth="1"/>
    <col min="3867" max="3867" width="3.625" customWidth="1"/>
    <col min="3868" max="3869" width="3.375" customWidth="1"/>
    <col min="3870" max="3897" width="4.125" customWidth="1"/>
    <col min="4097" max="4097" width="18.625" customWidth="1"/>
    <col min="4098" max="4111" width="3.25" customWidth="1"/>
    <col min="4112" max="4112" width="2" customWidth="1"/>
    <col min="4113" max="4113" width="3.25" customWidth="1"/>
    <col min="4114" max="4118" width="3.375" customWidth="1"/>
    <col min="4119" max="4119" width="3.625" customWidth="1"/>
    <col min="4120" max="4120" width="3.375" customWidth="1"/>
    <col min="4121" max="4121" width="3.625" customWidth="1"/>
    <col min="4122" max="4122" width="3.375" customWidth="1"/>
    <col min="4123" max="4123" width="3.625" customWidth="1"/>
    <col min="4124" max="4125" width="3.375" customWidth="1"/>
    <col min="4126" max="4153" width="4.125" customWidth="1"/>
    <col min="4353" max="4353" width="18.625" customWidth="1"/>
    <col min="4354" max="4367" width="3.25" customWidth="1"/>
    <col min="4368" max="4368" width="2" customWidth="1"/>
    <col min="4369" max="4369" width="3.25" customWidth="1"/>
    <col min="4370" max="4374" width="3.375" customWidth="1"/>
    <col min="4375" max="4375" width="3.625" customWidth="1"/>
    <col min="4376" max="4376" width="3.375" customWidth="1"/>
    <col min="4377" max="4377" width="3.625" customWidth="1"/>
    <col min="4378" max="4378" width="3.375" customWidth="1"/>
    <col min="4379" max="4379" width="3.625" customWidth="1"/>
    <col min="4380" max="4381" width="3.375" customWidth="1"/>
    <col min="4382" max="4409" width="4.125" customWidth="1"/>
    <col min="4609" max="4609" width="18.625" customWidth="1"/>
    <col min="4610" max="4623" width="3.25" customWidth="1"/>
    <col min="4624" max="4624" width="2" customWidth="1"/>
    <col min="4625" max="4625" width="3.25" customWidth="1"/>
    <col min="4626" max="4630" width="3.375" customWidth="1"/>
    <col min="4631" max="4631" width="3.625" customWidth="1"/>
    <col min="4632" max="4632" width="3.375" customWidth="1"/>
    <col min="4633" max="4633" width="3.625" customWidth="1"/>
    <col min="4634" max="4634" width="3.375" customWidth="1"/>
    <col min="4635" max="4635" width="3.625" customWidth="1"/>
    <col min="4636" max="4637" width="3.375" customWidth="1"/>
    <col min="4638" max="4665" width="4.125" customWidth="1"/>
    <col min="4865" max="4865" width="18.625" customWidth="1"/>
    <col min="4866" max="4879" width="3.25" customWidth="1"/>
    <col min="4880" max="4880" width="2" customWidth="1"/>
    <col min="4881" max="4881" width="3.25" customWidth="1"/>
    <col min="4882" max="4886" width="3.375" customWidth="1"/>
    <col min="4887" max="4887" width="3.625" customWidth="1"/>
    <col min="4888" max="4888" width="3.375" customWidth="1"/>
    <col min="4889" max="4889" width="3.625" customWidth="1"/>
    <col min="4890" max="4890" width="3.375" customWidth="1"/>
    <col min="4891" max="4891" width="3.625" customWidth="1"/>
    <col min="4892" max="4893" width="3.375" customWidth="1"/>
    <col min="4894" max="4921" width="4.125" customWidth="1"/>
    <col min="5121" max="5121" width="18.625" customWidth="1"/>
    <col min="5122" max="5135" width="3.25" customWidth="1"/>
    <col min="5136" max="5136" width="2" customWidth="1"/>
    <col min="5137" max="5137" width="3.25" customWidth="1"/>
    <col min="5138" max="5142" width="3.375" customWidth="1"/>
    <col min="5143" max="5143" width="3.625" customWidth="1"/>
    <col min="5144" max="5144" width="3.375" customWidth="1"/>
    <col min="5145" max="5145" width="3.625" customWidth="1"/>
    <col min="5146" max="5146" width="3.375" customWidth="1"/>
    <col min="5147" max="5147" width="3.625" customWidth="1"/>
    <col min="5148" max="5149" width="3.375" customWidth="1"/>
    <col min="5150" max="5177" width="4.125" customWidth="1"/>
    <col min="5377" max="5377" width="18.625" customWidth="1"/>
    <col min="5378" max="5391" width="3.25" customWidth="1"/>
    <col min="5392" max="5392" width="2" customWidth="1"/>
    <col min="5393" max="5393" width="3.25" customWidth="1"/>
    <col min="5394" max="5398" width="3.375" customWidth="1"/>
    <col min="5399" max="5399" width="3.625" customWidth="1"/>
    <col min="5400" max="5400" width="3.375" customWidth="1"/>
    <col min="5401" max="5401" width="3.625" customWidth="1"/>
    <col min="5402" max="5402" width="3.375" customWidth="1"/>
    <col min="5403" max="5403" width="3.625" customWidth="1"/>
    <col min="5404" max="5405" width="3.375" customWidth="1"/>
    <col min="5406" max="5433" width="4.125" customWidth="1"/>
    <col min="5633" max="5633" width="18.625" customWidth="1"/>
    <col min="5634" max="5647" width="3.25" customWidth="1"/>
    <col min="5648" max="5648" width="2" customWidth="1"/>
    <col min="5649" max="5649" width="3.25" customWidth="1"/>
    <col min="5650" max="5654" width="3.375" customWidth="1"/>
    <col min="5655" max="5655" width="3.625" customWidth="1"/>
    <col min="5656" max="5656" width="3.375" customWidth="1"/>
    <col min="5657" max="5657" width="3.625" customWidth="1"/>
    <col min="5658" max="5658" width="3.375" customWidth="1"/>
    <col min="5659" max="5659" width="3.625" customWidth="1"/>
    <col min="5660" max="5661" width="3.375" customWidth="1"/>
    <col min="5662" max="5689" width="4.125" customWidth="1"/>
    <col min="5889" max="5889" width="18.625" customWidth="1"/>
    <col min="5890" max="5903" width="3.25" customWidth="1"/>
    <col min="5904" max="5904" width="2" customWidth="1"/>
    <col min="5905" max="5905" width="3.25" customWidth="1"/>
    <col min="5906" max="5910" width="3.375" customWidth="1"/>
    <col min="5911" max="5911" width="3.625" customWidth="1"/>
    <col min="5912" max="5912" width="3.375" customWidth="1"/>
    <col min="5913" max="5913" width="3.625" customWidth="1"/>
    <col min="5914" max="5914" width="3.375" customWidth="1"/>
    <col min="5915" max="5915" width="3.625" customWidth="1"/>
    <col min="5916" max="5917" width="3.375" customWidth="1"/>
    <col min="5918" max="5945" width="4.125" customWidth="1"/>
    <col min="6145" max="6145" width="18.625" customWidth="1"/>
    <col min="6146" max="6159" width="3.25" customWidth="1"/>
    <col min="6160" max="6160" width="2" customWidth="1"/>
    <col min="6161" max="6161" width="3.25" customWidth="1"/>
    <col min="6162" max="6166" width="3.375" customWidth="1"/>
    <col min="6167" max="6167" width="3.625" customWidth="1"/>
    <col min="6168" max="6168" width="3.375" customWidth="1"/>
    <col min="6169" max="6169" width="3.625" customWidth="1"/>
    <col min="6170" max="6170" width="3.375" customWidth="1"/>
    <col min="6171" max="6171" width="3.625" customWidth="1"/>
    <col min="6172" max="6173" width="3.375" customWidth="1"/>
    <col min="6174" max="6201" width="4.125" customWidth="1"/>
    <col min="6401" max="6401" width="18.625" customWidth="1"/>
    <col min="6402" max="6415" width="3.25" customWidth="1"/>
    <col min="6416" max="6416" width="2" customWidth="1"/>
    <col min="6417" max="6417" width="3.25" customWidth="1"/>
    <col min="6418" max="6422" width="3.375" customWidth="1"/>
    <col min="6423" max="6423" width="3.625" customWidth="1"/>
    <col min="6424" max="6424" width="3.375" customWidth="1"/>
    <col min="6425" max="6425" width="3.625" customWidth="1"/>
    <col min="6426" max="6426" width="3.375" customWidth="1"/>
    <col min="6427" max="6427" width="3.625" customWidth="1"/>
    <col min="6428" max="6429" width="3.375" customWidth="1"/>
    <col min="6430" max="6457" width="4.125" customWidth="1"/>
    <col min="6657" max="6657" width="18.625" customWidth="1"/>
    <col min="6658" max="6671" width="3.25" customWidth="1"/>
    <col min="6672" max="6672" width="2" customWidth="1"/>
    <col min="6673" max="6673" width="3.25" customWidth="1"/>
    <col min="6674" max="6678" width="3.375" customWidth="1"/>
    <col min="6679" max="6679" width="3.625" customWidth="1"/>
    <col min="6680" max="6680" width="3.375" customWidth="1"/>
    <col min="6681" max="6681" width="3.625" customWidth="1"/>
    <col min="6682" max="6682" width="3.375" customWidth="1"/>
    <col min="6683" max="6683" width="3.625" customWidth="1"/>
    <col min="6684" max="6685" width="3.375" customWidth="1"/>
    <col min="6686" max="6713" width="4.125" customWidth="1"/>
    <col min="6913" max="6913" width="18.625" customWidth="1"/>
    <col min="6914" max="6927" width="3.25" customWidth="1"/>
    <col min="6928" max="6928" width="2" customWidth="1"/>
    <col min="6929" max="6929" width="3.25" customWidth="1"/>
    <col min="6930" max="6934" width="3.375" customWidth="1"/>
    <col min="6935" max="6935" width="3.625" customWidth="1"/>
    <col min="6936" max="6936" width="3.375" customWidth="1"/>
    <col min="6937" max="6937" width="3.625" customWidth="1"/>
    <col min="6938" max="6938" width="3.375" customWidth="1"/>
    <col min="6939" max="6939" width="3.625" customWidth="1"/>
    <col min="6940" max="6941" width="3.375" customWidth="1"/>
    <col min="6942" max="6969" width="4.125" customWidth="1"/>
    <col min="7169" max="7169" width="18.625" customWidth="1"/>
    <col min="7170" max="7183" width="3.25" customWidth="1"/>
    <col min="7184" max="7184" width="2" customWidth="1"/>
    <col min="7185" max="7185" width="3.25" customWidth="1"/>
    <col min="7186" max="7190" width="3.375" customWidth="1"/>
    <col min="7191" max="7191" width="3.625" customWidth="1"/>
    <col min="7192" max="7192" width="3.375" customWidth="1"/>
    <col min="7193" max="7193" width="3.625" customWidth="1"/>
    <col min="7194" max="7194" width="3.375" customWidth="1"/>
    <col min="7195" max="7195" width="3.625" customWidth="1"/>
    <col min="7196" max="7197" width="3.375" customWidth="1"/>
    <col min="7198" max="7225" width="4.125" customWidth="1"/>
    <col min="7425" max="7425" width="18.625" customWidth="1"/>
    <col min="7426" max="7439" width="3.25" customWidth="1"/>
    <col min="7440" max="7440" width="2" customWidth="1"/>
    <col min="7441" max="7441" width="3.25" customWidth="1"/>
    <col min="7442" max="7446" width="3.375" customWidth="1"/>
    <col min="7447" max="7447" width="3.625" customWidth="1"/>
    <col min="7448" max="7448" width="3.375" customWidth="1"/>
    <col min="7449" max="7449" width="3.625" customWidth="1"/>
    <col min="7450" max="7450" width="3.375" customWidth="1"/>
    <col min="7451" max="7451" width="3.625" customWidth="1"/>
    <col min="7452" max="7453" width="3.375" customWidth="1"/>
    <col min="7454" max="7481" width="4.125" customWidth="1"/>
    <col min="7681" max="7681" width="18.625" customWidth="1"/>
    <col min="7682" max="7695" width="3.25" customWidth="1"/>
    <col min="7696" max="7696" width="2" customWidth="1"/>
    <col min="7697" max="7697" width="3.25" customWidth="1"/>
    <col min="7698" max="7702" width="3.375" customWidth="1"/>
    <col min="7703" max="7703" width="3.625" customWidth="1"/>
    <col min="7704" max="7704" width="3.375" customWidth="1"/>
    <col min="7705" max="7705" width="3.625" customWidth="1"/>
    <col min="7706" max="7706" width="3.375" customWidth="1"/>
    <col min="7707" max="7707" width="3.625" customWidth="1"/>
    <col min="7708" max="7709" width="3.375" customWidth="1"/>
    <col min="7710" max="7737" width="4.125" customWidth="1"/>
    <col min="7937" max="7937" width="18.625" customWidth="1"/>
    <col min="7938" max="7951" width="3.25" customWidth="1"/>
    <col min="7952" max="7952" width="2" customWidth="1"/>
    <col min="7953" max="7953" width="3.25" customWidth="1"/>
    <col min="7954" max="7958" width="3.375" customWidth="1"/>
    <col min="7959" max="7959" width="3.625" customWidth="1"/>
    <col min="7960" max="7960" width="3.375" customWidth="1"/>
    <col min="7961" max="7961" width="3.625" customWidth="1"/>
    <col min="7962" max="7962" width="3.375" customWidth="1"/>
    <col min="7963" max="7963" width="3.625" customWidth="1"/>
    <col min="7964" max="7965" width="3.375" customWidth="1"/>
    <col min="7966" max="7993" width="4.125" customWidth="1"/>
    <col min="8193" max="8193" width="18.625" customWidth="1"/>
    <col min="8194" max="8207" width="3.25" customWidth="1"/>
    <col min="8208" max="8208" width="2" customWidth="1"/>
    <col min="8209" max="8209" width="3.25" customWidth="1"/>
    <col min="8210" max="8214" width="3.375" customWidth="1"/>
    <col min="8215" max="8215" width="3.625" customWidth="1"/>
    <col min="8216" max="8216" width="3.375" customWidth="1"/>
    <col min="8217" max="8217" width="3.625" customWidth="1"/>
    <col min="8218" max="8218" width="3.375" customWidth="1"/>
    <col min="8219" max="8219" width="3.625" customWidth="1"/>
    <col min="8220" max="8221" width="3.375" customWidth="1"/>
    <col min="8222" max="8249" width="4.125" customWidth="1"/>
    <col min="8449" max="8449" width="18.625" customWidth="1"/>
    <col min="8450" max="8463" width="3.25" customWidth="1"/>
    <col min="8464" max="8464" width="2" customWidth="1"/>
    <col min="8465" max="8465" width="3.25" customWidth="1"/>
    <col min="8466" max="8470" width="3.375" customWidth="1"/>
    <col min="8471" max="8471" width="3.625" customWidth="1"/>
    <col min="8472" max="8472" width="3.375" customWidth="1"/>
    <col min="8473" max="8473" width="3.625" customWidth="1"/>
    <col min="8474" max="8474" width="3.375" customWidth="1"/>
    <col min="8475" max="8475" width="3.625" customWidth="1"/>
    <col min="8476" max="8477" width="3.375" customWidth="1"/>
    <col min="8478" max="8505" width="4.125" customWidth="1"/>
    <col min="8705" max="8705" width="18.625" customWidth="1"/>
    <col min="8706" max="8719" width="3.25" customWidth="1"/>
    <col min="8720" max="8720" width="2" customWidth="1"/>
    <col min="8721" max="8721" width="3.25" customWidth="1"/>
    <col min="8722" max="8726" width="3.375" customWidth="1"/>
    <col min="8727" max="8727" width="3.625" customWidth="1"/>
    <col min="8728" max="8728" width="3.375" customWidth="1"/>
    <col min="8729" max="8729" width="3.625" customWidth="1"/>
    <col min="8730" max="8730" width="3.375" customWidth="1"/>
    <col min="8731" max="8731" width="3.625" customWidth="1"/>
    <col min="8732" max="8733" width="3.375" customWidth="1"/>
    <col min="8734" max="8761" width="4.125" customWidth="1"/>
    <col min="8961" max="8961" width="18.625" customWidth="1"/>
    <col min="8962" max="8975" width="3.25" customWidth="1"/>
    <col min="8976" max="8976" width="2" customWidth="1"/>
    <col min="8977" max="8977" width="3.25" customWidth="1"/>
    <col min="8978" max="8982" width="3.375" customWidth="1"/>
    <col min="8983" max="8983" width="3.625" customWidth="1"/>
    <col min="8984" max="8984" width="3.375" customWidth="1"/>
    <col min="8985" max="8985" width="3.625" customWidth="1"/>
    <col min="8986" max="8986" width="3.375" customWidth="1"/>
    <col min="8987" max="8987" width="3.625" customWidth="1"/>
    <col min="8988" max="8989" width="3.375" customWidth="1"/>
    <col min="8990" max="9017" width="4.125" customWidth="1"/>
    <col min="9217" max="9217" width="18.625" customWidth="1"/>
    <col min="9218" max="9231" width="3.25" customWidth="1"/>
    <col min="9232" max="9232" width="2" customWidth="1"/>
    <col min="9233" max="9233" width="3.25" customWidth="1"/>
    <col min="9234" max="9238" width="3.375" customWidth="1"/>
    <col min="9239" max="9239" width="3.625" customWidth="1"/>
    <col min="9240" max="9240" width="3.375" customWidth="1"/>
    <col min="9241" max="9241" width="3.625" customWidth="1"/>
    <col min="9242" max="9242" width="3.375" customWidth="1"/>
    <col min="9243" max="9243" width="3.625" customWidth="1"/>
    <col min="9244" max="9245" width="3.375" customWidth="1"/>
    <col min="9246" max="9273" width="4.125" customWidth="1"/>
    <col min="9473" max="9473" width="18.625" customWidth="1"/>
    <col min="9474" max="9487" width="3.25" customWidth="1"/>
    <col min="9488" max="9488" width="2" customWidth="1"/>
    <col min="9489" max="9489" width="3.25" customWidth="1"/>
    <col min="9490" max="9494" width="3.375" customWidth="1"/>
    <col min="9495" max="9495" width="3.625" customWidth="1"/>
    <col min="9496" max="9496" width="3.375" customWidth="1"/>
    <col min="9497" max="9497" width="3.625" customWidth="1"/>
    <col min="9498" max="9498" width="3.375" customWidth="1"/>
    <col min="9499" max="9499" width="3.625" customWidth="1"/>
    <col min="9500" max="9501" width="3.375" customWidth="1"/>
    <col min="9502" max="9529" width="4.125" customWidth="1"/>
    <col min="9729" max="9729" width="18.625" customWidth="1"/>
    <col min="9730" max="9743" width="3.25" customWidth="1"/>
    <col min="9744" max="9744" width="2" customWidth="1"/>
    <col min="9745" max="9745" width="3.25" customWidth="1"/>
    <col min="9746" max="9750" width="3.375" customWidth="1"/>
    <col min="9751" max="9751" width="3.625" customWidth="1"/>
    <col min="9752" max="9752" width="3.375" customWidth="1"/>
    <col min="9753" max="9753" width="3.625" customWidth="1"/>
    <col min="9754" max="9754" width="3.375" customWidth="1"/>
    <col min="9755" max="9755" width="3.625" customWidth="1"/>
    <col min="9756" max="9757" width="3.375" customWidth="1"/>
    <col min="9758" max="9785" width="4.125" customWidth="1"/>
    <col min="9985" max="9985" width="18.625" customWidth="1"/>
    <col min="9986" max="9999" width="3.25" customWidth="1"/>
    <col min="10000" max="10000" width="2" customWidth="1"/>
    <col min="10001" max="10001" width="3.25" customWidth="1"/>
    <col min="10002" max="10006" width="3.375" customWidth="1"/>
    <col min="10007" max="10007" width="3.625" customWidth="1"/>
    <col min="10008" max="10008" width="3.375" customWidth="1"/>
    <col min="10009" max="10009" width="3.625" customWidth="1"/>
    <col min="10010" max="10010" width="3.375" customWidth="1"/>
    <col min="10011" max="10011" width="3.625" customWidth="1"/>
    <col min="10012" max="10013" width="3.375" customWidth="1"/>
    <col min="10014" max="10041" width="4.125" customWidth="1"/>
    <col min="10241" max="10241" width="18.625" customWidth="1"/>
    <col min="10242" max="10255" width="3.25" customWidth="1"/>
    <col min="10256" max="10256" width="2" customWidth="1"/>
    <col min="10257" max="10257" width="3.25" customWidth="1"/>
    <col min="10258" max="10262" width="3.375" customWidth="1"/>
    <col min="10263" max="10263" width="3.625" customWidth="1"/>
    <col min="10264" max="10264" width="3.375" customWidth="1"/>
    <col min="10265" max="10265" width="3.625" customWidth="1"/>
    <col min="10266" max="10266" width="3.375" customWidth="1"/>
    <col min="10267" max="10267" width="3.625" customWidth="1"/>
    <col min="10268" max="10269" width="3.375" customWidth="1"/>
    <col min="10270" max="10297" width="4.125" customWidth="1"/>
    <col min="10497" max="10497" width="18.625" customWidth="1"/>
    <col min="10498" max="10511" width="3.25" customWidth="1"/>
    <col min="10512" max="10512" width="2" customWidth="1"/>
    <col min="10513" max="10513" width="3.25" customWidth="1"/>
    <col min="10514" max="10518" width="3.375" customWidth="1"/>
    <col min="10519" max="10519" width="3.625" customWidth="1"/>
    <col min="10520" max="10520" width="3.375" customWidth="1"/>
    <col min="10521" max="10521" width="3.625" customWidth="1"/>
    <col min="10522" max="10522" width="3.375" customWidth="1"/>
    <col min="10523" max="10523" width="3.625" customWidth="1"/>
    <col min="10524" max="10525" width="3.375" customWidth="1"/>
    <col min="10526" max="10553" width="4.125" customWidth="1"/>
    <col min="10753" max="10753" width="18.625" customWidth="1"/>
    <col min="10754" max="10767" width="3.25" customWidth="1"/>
    <col min="10768" max="10768" width="2" customWidth="1"/>
    <col min="10769" max="10769" width="3.25" customWidth="1"/>
    <col min="10770" max="10774" width="3.375" customWidth="1"/>
    <col min="10775" max="10775" width="3.625" customWidth="1"/>
    <col min="10776" max="10776" width="3.375" customWidth="1"/>
    <col min="10777" max="10777" width="3.625" customWidth="1"/>
    <col min="10778" max="10778" width="3.375" customWidth="1"/>
    <col min="10779" max="10779" width="3.625" customWidth="1"/>
    <col min="10780" max="10781" width="3.375" customWidth="1"/>
    <col min="10782" max="10809" width="4.125" customWidth="1"/>
    <col min="11009" max="11009" width="18.625" customWidth="1"/>
    <col min="11010" max="11023" width="3.25" customWidth="1"/>
    <col min="11024" max="11024" width="2" customWidth="1"/>
    <col min="11025" max="11025" width="3.25" customWidth="1"/>
    <col min="11026" max="11030" width="3.375" customWidth="1"/>
    <col min="11031" max="11031" width="3.625" customWidth="1"/>
    <col min="11032" max="11032" width="3.375" customWidth="1"/>
    <col min="11033" max="11033" width="3.625" customWidth="1"/>
    <col min="11034" max="11034" width="3.375" customWidth="1"/>
    <col min="11035" max="11035" width="3.625" customWidth="1"/>
    <col min="11036" max="11037" width="3.375" customWidth="1"/>
    <col min="11038" max="11065" width="4.125" customWidth="1"/>
    <col min="11265" max="11265" width="18.625" customWidth="1"/>
    <col min="11266" max="11279" width="3.25" customWidth="1"/>
    <col min="11280" max="11280" width="2" customWidth="1"/>
    <col min="11281" max="11281" width="3.25" customWidth="1"/>
    <col min="11282" max="11286" width="3.375" customWidth="1"/>
    <col min="11287" max="11287" width="3.625" customWidth="1"/>
    <col min="11288" max="11288" width="3.375" customWidth="1"/>
    <col min="11289" max="11289" width="3.625" customWidth="1"/>
    <col min="11290" max="11290" width="3.375" customWidth="1"/>
    <col min="11291" max="11291" width="3.625" customWidth="1"/>
    <col min="11292" max="11293" width="3.375" customWidth="1"/>
    <col min="11294" max="11321" width="4.125" customWidth="1"/>
    <col min="11521" max="11521" width="18.625" customWidth="1"/>
    <col min="11522" max="11535" width="3.25" customWidth="1"/>
    <col min="11536" max="11536" width="2" customWidth="1"/>
    <col min="11537" max="11537" width="3.25" customWidth="1"/>
    <col min="11538" max="11542" width="3.375" customWidth="1"/>
    <col min="11543" max="11543" width="3.625" customWidth="1"/>
    <col min="11544" max="11544" width="3.375" customWidth="1"/>
    <col min="11545" max="11545" width="3.625" customWidth="1"/>
    <col min="11546" max="11546" width="3.375" customWidth="1"/>
    <col min="11547" max="11547" width="3.625" customWidth="1"/>
    <col min="11548" max="11549" width="3.375" customWidth="1"/>
    <col min="11550" max="11577" width="4.125" customWidth="1"/>
    <col min="11777" max="11777" width="18.625" customWidth="1"/>
    <col min="11778" max="11791" width="3.25" customWidth="1"/>
    <col min="11792" max="11792" width="2" customWidth="1"/>
    <col min="11793" max="11793" width="3.25" customWidth="1"/>
    <col min="11794" max="11798" width="3.375" customWidth="1"/>
    <col min="11799" max="11799" width="3.625" customWidth="1"/>
    <col min="11800" max="11800" width="3.375" customWidth="1"/>
    <col min="11801" max="11801" width="3.625" customWidth="1"/>
    <col min="11802" max="11802" width="3.375" customWidth="1"/>
    <col min="11803" max="11803" width="3.625" customWidth="1"/>
    <col min="11804" max="11805" width="3.375" customWidth="1"/>
    <col min="11806" max="11833" width="4.125" customWidth="1"/>
    <col min="12033" max="12033" width="18.625" customWidth="1"/>
    <col min="12034" max="12047" width="3.25" customWidth="1"/>
    <col min="12048" max="12048" width="2" customWidth="1"/>
    <col min="12049" max="12049" width="3.25" customWidth="1"/>
    <col min="12050" max="12054" width="3.375" customWidth="1"/>
    <col min="12055" max="12055" width="3.625" customWidth="1"/>
    <col min="12056" max="12056" width="3.375" customWidth="1"/>
    <col min="12057" max="12057" width="3.625" customWidth="1"/>
    <col min="12058" max="12058" width="3.375" customWidth="1"/>
    <col min="12059" max="12059" width="3.625" customWidth="1"/>
    <col min="12060" max="12061" width="3.375" customWidth="1"/>
    <col min="12062" max="12089" width="4.125" customWidth="1"/>
    <col min="12289" max="12289" width="18.625" customWidth="1"/>
    <col min="12290" max="12303" width="3.25" customWidth="1"/>
    <col min="12304" max="12304" width="2" customWidth="1"/>
    <col min="12305" max="12305" width="3.25" customWidth="1"/>
    <col min="12306" max="12310" width="3.375" customWidth="1"/>
    <col min="12311" max="12311" width="3.625" customWidth="1"/>
    <col min="12312" max="12312" width="3.375" customWidth="1"/>
    <col min="12313" max="12313" width="3.625" customWidth="1"/>
    <col min="12314" max="12314" width="3.375" customWidth="1"/>
    <col min="12315" max="12315" width="3.625" customWidth="1"/>
    <col min="12316" max="12317" width="3.375" customWidth="1"/>
    <col min="12318" max="12345" width="4.125" customWidth="1"/>
    <col min="12545" max="12545" width="18.625" customWidth="1"/>
    <col min="12546" max="12559" width="3.25" customWidth="1"/>
    <col min="12560" max="12560" width="2" customWidth="1"/>
    <col min="12561" max="12561" width="3.25" customWidth="1"/>
    <col min="12562" max="12566" width="3.375" customWidth="1"/>
    <col min="12567" max="12567" width="3.625" customWidth="1"/>
    <col min="12568" max="12568" width="3.375" customWidth="1"/>
    <col min="12569" max="12569" width="3.625" customWidth="1"/>
    <col min="12570" max="12570" width="3.375" customWidth="1"/>
    <col min="12571" max="12571" width="3.625" customWidth="1"/>
    <col min="12572" max="12573" width="3.375" customWidth="1"/>
    <col min="12574" max="12601" width="4.125" customWidth="1"/>
    <col min="12801" max="12801" width="18.625" customWidth="1"/>
    <col min="12802" max="12815" width="3.25" customWidth="1"/>
    <col min="12816" max="12816" width="2" customWidth="1"/>
    <col min="12817" max="12817" width="3.25" customWidth="1"/>
    <col min="12818" max="12822" width="3.375" customWidth="1"/>
    <col min="12823" max="12823" width="3.625" customWidth="1"/>
    <col min="12824" max="12824" width="3.375" customWidth="1"/>
    <col min="12825" max="12825" width="3.625" customWidth="1"/>
    <col min="12826" max="12826" width="3.375" customWidth="1"/>
    <col min="12827" max="12827" width="3.625" customWidth="1"/>
    <col min="12828" max="12829" width="3.375" customWidth="1"/>
    <col min="12830" max="12857" width="4.125" customWidth="1"/>
    <col min="13057" max="13057" width="18.625" customWidth="1"/>
    <col min="13058" max="13071" width="3.25" customWidth="1"/>
    <col min="13072" max="13072" width="2" customWidth="1"/>
    <col min="13073" max="13073" width="3.25" customWidth="1"/>
    <col min="13074" max="13078" width="3.375" customWidth="1"/>
    <col min="13079" max="13079" width="3.625" customWidth="1"/>
    <col min="13080" max="13080" width="3.375" customWidth="1"/>
    <col min="13081" max="13081" width="3.625" customWidth="1"/>
    <col min="13082" max="13082" width="3.375" customWidth="1"/>
    <col min="13083" max="13083" width="3.625" customWidth="1"/>
    <col min="13084" max="13085" width="3.375" customWidth="1"/>
    <col min="13086" max="13113" width="4.125" customWidth="1"/>
    <col min="13313" max="13313" width="18.625" customWidth="1"/>
    <col min="13314" max="13327" width="3.25" customWidth="1"/>
    <col min="13328" max="13328" width="2" customWidth="1"/>
    <col min="13329" max="13329" width="3.25" customWidth="1"/>
    <col min="13330" max="13334" width="3.375" customWidth="1"/>
    <col min="13335" max="13335" width="3.625" customWidth="1"/>
    <col min="13336" max="13336" width="3.375" customWidth="1"/>
    <col min="13337" max="13337" width="3.625" customWidth="1"/>
    <col min="13338" max="13338" width="3.375" customWidth="1"/>
    <col min="13339" max="13339" width="3.625" customWidth="1"/>
    <col min="13340" max="13341" width="3.375" customWidth="1"/>
    <col min="13342" max="13369" width="4.125" customWidth="1"/>
    <col min="13569" max="13569" width="18.625" customWidth="1"/>
    <col min="13570" max="13583" width="3.25" customWidth="1"/>
    <col min="13584" max="13584" width="2" customWidth="1"/>
    <col min="13585" max="13585" width="3.25" customWidth="1"/>
    <col min="13586" max="13590" width="3.375" customWidth="1"/>
    <col min="13591" max="13591" width="3.625" customWidth="1"/>
    <col min="13592" max="13592" width="3.375" customWidth="1"/>
    <col min="13593" max="13593" width="3.625" customWidth="1"/>
    <col min="13594" max="13594" width="3.375" customWidth="1"/>
    <col min="13595" max="13595" width="3.625" customWidth="1"/>
    <col min="13596" max="13597" width="3.375" customWidth="1"/>
    <col min="13598" max="13625" width="4.125" customWidth="1"/>
    <col min="13825" max="13825" width="18.625" customWidth="1"/>
    <col min="13826" max="13839" width="3.25" customWidth="1"/>
    <col min="13840" max="13840" width="2" customWidth="1"/>
    <col min="13841" max="13841" width="3.25" customWidth="1"/>
    <col min="13842" max="13846" width="3.375" customWidth="1"/>
    <col min="13847" max="13847" width="3.625" customWidth="1"/>
    <col min="13848" max="13848" width="3.375" customWidth="1"/>
    <col min="13849" max="13849" width="3.625" customWidth="1"/>
    <col min="13850" max="13850" width="3.375" customWidth="1"/>
    <col min="13851" max="13851" width="3.625" customWidth="1"/>
    <col min="13852" max="13853" width="3.375" customWidth="1"/>
    <col min="13854" max="13881" width="4.125" customWidth="1"/>
    <col min="14081" max="14081" width="18.625" customWidth="1"/>
    <col min="14082" max="14095" width="3.25" customWidth="1"/>
    <col min="14096" max="14096" width="2" customWidth="1"/>
    <col min="14097" max="14097" width="3.25" customWidth="1"/>
    <col min="14098" max="14102" width="3.375" customWidth="1"/>
    <col min="14103" max="14103" width="3.625" customWidth="1"/>
    <col min="14104" max="14104" width="3.375" customWidth="1"/>
    <col min="14105" max="14105" width="3.625" customWidth="1"/>
    <col min="14106" max="14106" width="3.375" customWidth="1"/>
    <col min="14107" max="14107" width="3.625" customWidth="1"/>
    <col min="14108" max="14109" width="3.375" customWidth="1"/>
    <col min="14110" max="14137" width="4.125" customWidth="1"/>
    <col min="14337" max="14337" width="18.625" customWidth="1"/>
    <col min="14338" max="14351" width="3.25" customWidth="1"/>
    <col min="14352" max="14352" width="2" customWidth="1"/>
    <col min="14353" max="14353" width="3.25" customWidth="1"/>
    <col min="14354" max="14358" width="3.375" customWidth="1"/>
    <col min="14359" max="14359" width="3.625" customWidth="1"/>
    <col min="14360" max="14360" width="3.375" customWidth="1"/>
    <col min="14361" max="14361" width="3.625" customWidth="1"/>
    <col min="14362" max="14362" width="3.375" customWidth="1"/>
    <col min="14363" max="14363" width="3.625" customWidth="1"/>
    <col min="14364" max="14365" width="3.375" customWidth="1"/>
    <col min="14366" max="14393" width="4.125" customWidth="1"/>
    <col min="14593" max="14593" width="18.625" customWidth="1"/>
    <col min="14594" max="14607" width="3.25" customWidth="1"/>
    <col min="14608" max="14608" width="2" customWidth="1"/>
    <col min="14609" max="14609" width="3.25" customWidth="1"/>
    <col min="14610" max="14614" width="3.375" customWidth="1"/>
    <col min="14615" max="14615" width="3.625" customWidth="1"/>
    <col min="14616" max="14616" width="3.375" customWidth="1"/>
    <col min="14617" max="14617" width="3.625" customWidth="1"/>
    <col min="14618" max="14618" width="3.375" customWidth="1"/>
    <col min="14619" max="14619" width="3.625" customWidth="1"/>
    <col min="14620" max="14621" width="3.375" customWidth="1"/>
    <col min="14622" max="14649" width="4.125" customWidth="1"/>
    <col min="14849" max="14849" width="18.625" customWidth="1"/>
    <col min="14850" max="14863" width="3.25" customWidth="1"/>
    <col min="14864" max="14864" width="2" customWidth="1"/>
    <col min="14865" max="14865" width="3.25" customWidth="1"/>
    <col min="14866" max="14870" width="3.375" customWidth="1"/>
    <col min="14871" max="14871" width="3.625" customWidth="1"/>
    <col min="14872" max="14872" width="3.375" customWidth="1"/>
    <col min="14873" max="14873" width="3.625" customWidth="1"/>
    <col min="14874" max="14874" width="3.375" customWidth="1"/>
    <col min="14875" max="14875" width="3.625" customWidth="1"/>
    <col min="14876" max="14877" width="3.375" customWidth="1"/>
    <col min="14878" max="14905" width="4.125" customWidth="1"/>
    <col min="15105" max="15105" width="18.625" customWidth="1"/>
    <col min="15106" max="15119" width="3.25" customWidth="1"/>
    <col min="15120" max="15120" width="2" customWidth="1"/>
    <col min="15121" max="15121" width="3.25" customWidth="1"/>
    <col min="15122" max="15126" width="3.375" customWidth="1"/>
    <col min="15127" max="15127" width="3.625" customWidth="1"/>
    <col min="15128" max="15128" width="3.375" customWidth="1"/>
    <col min="15129" max="15129" width="3.625" customWidth="1"/>
    <col min="15130" max="15130" width="3.375" customWidth="1"/>
    <col min="15131" max="15131" width="3.625" customWidth="1"/>
    <col min="15132" max="15133" width="3.375" customWidth="1"/>
    <col min="15134" max="15161" width="4.125" customWidth="1"/>
    <col min="15361" max="15361" width="18.625" customWidth="1"/>
    <col min="15362" max="15375" width="3.25" customWidth="1"/>
    <col min="15376" max="15376" width="2" customWidth="1"/>
    <col min="15377" max="15377" width="3.25" customWidth="1"/>
    <col min="15378" max="15382" width="3.375" customWidth="1"/>
    <col min="15383" max="15383" width="3.625" customWidth="1"/>
    <col min="15384" max="15384" width="3.375" customWidth="1"/>
    <col min="15385" max="15385" width="3.625" customWidth="1"/>
    <col min="15386" max="15386" width="3.375" customWidth="1"/>
    <col min="15387" max="15387" width="3.625" customWidth="1"/>
    <col min="15388" max="15389" width="3.375" customWidth="1"/>
    <col min="15390" max="15417" width="4.125" customWidth="1"/>
    <col min="15617" max="15617" width="18.625" customWidth="1"/>
    <col min="15618" max="15631" width="3.25" customWidth="1"/>
    <col min="15632" max="15632" width="2" customWidth="1"/>
    <col min="15633" max="15633" width="3.25" customWidth="1"/>
    <col min="15634" max="15638" width="3.375" customWidth="1"/>
    <col min="15639" max="15639" width="3.625" customWidth="1"/>
    <col min="15640" max="15640" width="3.375" customWidth="1"/>
    <col min="15641" max="15641" width="3.625" customWidth="1"/>
    <col min="15642" max="15642" width="3.375" customWidth="1"/>
    <col min="15643" max="15643" width="3.625" customWidth="1"/>
    <col min="15644" max="15645" width="3.375" customWidth="1"/>
    <col min="15646" max="15673" width="4.125" customWidth="1"/>
    <col min="15873" max="15873" width="18.625" customWidth="1"/>
    <col min="15874" max="15887" width="3.25" customWidth="1"/>
    <col min="15888" max="15888" width="2" customWidth="1"/>
    <col min="15889" max="15889" width="3.25" customWidth="1"/>
    <col min="15890" max="15894" width="3.375" customWidth="1"/>
    <col min="15895" max="15895" width="3.625" customWidth="1"/>
    <col min="15896" max="15896" width="3.375" customWidth="1"/>
    <col min="15897" max="15897" width="3.625" customWidth="1"/>
    <col min="15898" max="15898" width="3.375" customWidth="1"/>
    <col min="15899" max="15899" width="3.625" customWidth="1"/>
    <col min="15900" max="15901" width="3.375" customWidth="1"/>
    <col min="15902" max="15929" width="4.125" customWidth="1"/>
    <col min="16129" max="16129" width="18.625" customWidth="1"/>
    <col min="16130" max="16143" width="3.25" customWidth="1"/>
    <col min="16144" max="16144" width="2" customWidth="1"/>
    <col min="16145" max="16145" width="3.25" customWidth="1"/>
    <col min="16146" max="16150" width="3.375" customWidth="1"/>
    <col min="16151" max="16151" width="3.625" customWidth="1"/>
    <col min="16152" max="16152" width="3.375" customWidth="1"/>
    <col min="16153" max="16153" width="3.625" customWidth="1"/>
    <col min="16154" max="16154" width="3.375" customWidth="1"/>
    <col min="16155" max="16155" width="3.625" customWidth="1"/>
    <col min="16156" max="16157" width="3.375" customWidth="1"/>
    <col min="16158" max="16185" width="4.125" customWidth="1"/>
  </cols>
  <sheetData>
    <row r="1" spans="1:49" ht="38.25" customHeight="1" thickTop="1" thickBot="1" x14ac:dyDescent="0.2">
      <c r="A1" s="634" t="s">
        <v>105</v>
      </c>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c r="AI1" s="635"/>
      <c r="AJ1" s="635"/>
      <c r="AK1" s="635"/>
      <c r="AL1" s="635"/>
      <c r="AM1" s="635"/>
      <c r="AN1" s="635"/>
      <c r="AO1" s="635"/>
      <c r="AP1" s="635"/>
      <c r="AQ1" s="635"/>
      <c r="AR1" s="635"/>
      <c r="AS1" s="635"/>
      <c r="AT1" s="635"/>
      <c r="AU1" s="635"/>
      <c r="AV1" s="635"/>
      <c r="AW1" s="635"/>
    </row>
    <row r="2" spans="1:49" ht="23.25" customHeight="1" thickTop="1" x14ac:dyDescent="0.15">
      <c r="A2" s="635"/>
      <c r="B2" s="1214" t="s">
        <v>601</v>
      </c>
      <c r="C2" s="1214"/>
      <c r="D2" s="1214"/>
      <c r="E2" s="1214"/>
      <c r="F2" s="1214"/>
      <c r="G2" s="1214"/>
      <c r="H2" s="1214"/>
      <c r="I2" s="1214"/>
      <c r="J2" s="1214"/>
      <c r="K2" s="1214"/>
      <c r="L2" s="1214"/>
      <c r="M2" s="1214"/>
      <c r="N2" s="1214"/>
      <c r="O2" s="1214"/>
      <c r="P2" s="1214"/>
      <c r="Q2" s="1214"/>
      <c r="R2" s="1214"/>
      <c r="S2" s="1214"/>
      <c r="T2" s="1214"/>
      <c r="U2" s="1214"/>
      <c r="V2" s="1214"/>
      <c r="W2" s="1214"/>
      <c r="X2" s="1214"/>
      <c r="Y2" s="1214"/>
      <c r="Z2" s="1214"/>
      <c r="AA2" s="1214"/>
      <c r="AB2" s="1214"/>
      <c r="AC2" s="635"/>
      <c r="AD2" s="635"/>
      <c r="AE2" s="636"/>
      <c r="AF2" s="636"/>
      <c r="AG2" s="635"/>
      <c r="AH2" s="635"/>
      <c r="AI2" s="635"/>
      <c r="AJ2" s="635"/>
      <c r="AK2" s="635"/>
      <c r="AL2" s="635"/>
      <c r="AM2" s="635"/>
      <c r="AN2" s="635"/>
      <c r="AO2" s="635"/>
      <c r="AP2" s="635"/>
      <c r="AQ2" s="635"/>
      <c r="AR2" s="635"/>
      <c r="AS2" s="635"/>
      <c r="AT2" s="635"/>
      <c r="AU2" s="635"/>
      <c r="AV2" s="635"/>
      <c r="AW2" s="635"/>
    </row>
    <row r="3" spans="1:49" x14ac:dyDescent="0.15">
      <c r="A3" s="635"/>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35"/>
      <c r="AD3" s="635"/>
      <c r="AE3" s="636"/>
      <c r="AF3" s="636"/>
      <c r="AG3" s="635"/>
      <c r="AH3" s="635"/>
      <c r="AI3" s="635"/>
      <c r="AJ3" s="635"/>
      <c r="AK3" s="635"/>
      <c r="AL3" s="635"/>
      <c r="AM3" s="635"/>
      <c r="AN3" s="635"/>
      <c r="AO3" s="635"/>
      <c r="AP3" s="635"/>
      <c r="AQ3" s="635"/>
      <c r="AR3" s="635"/>
      <c r="AS3" s="635"/>
      <c r="AT3" s="635"/>
      <c r="AU3" s="635"/>
      <c r="AV3" s="635"/>
      <c r="AW3" s="635"/>
    </row>
    <row r="4" spans="1:49" ht="18" customHeight="1" x14ac:dyDescent="0.15">
      <c r="A4" s="635"/>
      <c r="B4" s="677"/>
      <c r="C4" s="677"/>
      <c r="D4" s="677"/>
      <c r="E4" s="677"/>
      <c r="F4" s="677"/>
      <c r="G4" s="677"/>
      <c r="H4" s="677"/>
      <c r="I4" s="677"/>
      <c r="J4" s="677"/>
      <c r="K4" s="677"/>
      <c r="L4" s="677"/>
      <c r="M4" s="677"/>
      <c r="N4" s="677"/>
      <c r="O4" s="677"/>
      <c r="P4" s="677"/>
      <c r="Q4" s="677"/>
      <c r="R4" s="677"/>
      <c r="S4" s="677"/>
      <c r="T4" s="677"/>
      <c r="U4" s="1215" t="str">
        <f>data!D3</f>
        <v>令和</v>
      </c>
      <c r="V4" s="1216"/>
      <c r="W4" s="678"/>
      <c r="X4" s="677" t="s">
        <v>10</v>
      </c>
      <c r="Y4" s="678"/>
      <c r="Z4" s="677" t="s">
        <v>9</v>
      </c>
      <c r="AA4" s="678"/>
      <c r="AB4" s="677" t="s">
        <v>602</v>
      </c>
      <c r="AC4" s="635"/>
      <c r="AD4" s="635"/>
      <c r="AE4" s="636"/>
      <c r="AF4" s="636"/>
      <c r="AG4" s="635"/>
      <c r="AH4" s="635"/>
      <c r="AI4" s="635"/>
      <c r="AJ4" s="635"/>
      <c r="AK4" s="635"/>
      <c r="AL4" s="635"/>
      <c r="AM4" s="635"/>
      <c r="AN4" s="635"/>
      <c r="AO4" s="635"/>
      <c r="AP4" s="635"/>
      <c r="AQ4" s="635"/>
      <c r="AR4" s="635"/>
      <c r="AS4" s="635"/>
      <c r="AT4" s="635"/>
      <c r="AU4" s="635"/>
      <c r="AV4" s="635"/>
      <c r="AW4" s="635"/>
    </row>
    <row r="5" spans="1:49" ht="23.25" customHeight="1" x14ac:dyDescent="0.15">
      <c r="A5" s="635"/>
      <c r="B5" s="677"/>
      <c r="C5" s="677"/>
      <c r="D5" s="677"/>
      <c r="E5" s="677"/>
      <c r="F5" s="677"/>
      <c r="G5" s="677"/>
      <c r="H5" s="677"/>
      <c r="I5" s="677"/>
      <c r="J5" s="677"/>
      <c r="K5" s="677"/>
      <c r="L5" s="677"/>
      <c r="M5" s="677"/>
      <c r="N5" s="677"/>
      <c r="O5" s="677"/>
      <c r="P5" s="677"/>
      <c r="Q5" s="1216"/>
      <c r="R5" s="1216"/>
      <c r="S5" s="1216"/>
      <c r="T5" s="677"/>
      <c r="U5" s="677"/>
      <c r="V5" s="677"/>
      <c r="W5" s="677"/>
      <c r="X5" s="677"/>
      <c r="Y5" s="677"/>
      <c r="Z5" s="677"/>
      <c r="AA5" s="677"/>
      <c r="AB5" s="677"/>
      <c r="AC5" s="635"/>
      <c r="AD5" s="635"/>
      <c r="AE5" s="635"/>
      <c r="AF5" s="635"/>
      <c r="AG5" s="635"/>
      <c r="AH5" s="635"/>
      <c r="AI5" s="635"/>
      <c r="AJ5" s="635"/>
      <c r="AK5" s="635"/>
      <c r="AL5" s="635"/>
      <c r="AM5" s="635"/>
      <c r="AN5" s="635"/>
      <c r="AO5" s="635"/>
      <c r="AP5" s="635"/>
      <c r="AQ5" s="635"/>
      <c r="AR5" s="635"/>
      <c r="AS5" s="635"/>
      <c r="AT5" s="635"/>
      <c r="AU5" s="635"/>
      <c r="AV5" s="635"/>
      <c r="AW5" s="635"/>
    </row>
    <row r="6" spans="1:49" x14ac:dyDescent="0.15">
      <c r="A6" s="635"/>
      <c r="B6" s="1216" t="s">
        <v>757</v>
      </c>
      <c r="C6" s="1216"/>
      <c r="D6" s="1216"/>
      <c r="E6" s="1216"/>
      <c r="F6" s="1216"/>
      <c r="G6" s="1216"/>
      <c r="H6" s="639"/>
      <c r="I6" s="677"/>
      <c r="J6" s="677"/>
      <c r="K6" s="677"/>
      <c r="L6" s="677"/>
      <c r="M6" s="677"/>
      <c r="N6" s="677"/>
      <c r="O6" s="677"/>
      <c r="P6" s="677"/>
      <c r="Q6" s="677"/>
      <c r="R6" s="677"/>
      <c r="S6" s="677"/>
      <c r="T6" s="677"/>
      <c r="U6" s="677"/>
      <c r="V6" s="677"/>
      <c r="W6" s="677"/>
      <c r="X6" s="677"/>
      <c r="Y6" s="677"/>
      <c r="Z6" s="677"/>
      <c r="AA6" s="677"/>
      <c r="AB6" s="677"/>
      <c r="AC6" s="637"/>
      <c r="AD6" s="637"/>
      <c r="AE6" s="635"/>
      <c r="AF6" s="635"/>
      <c r="AG6" s="635"/>
      <c r="AH6" s="635"/>
      <c r="AI6" s="635"/>
      <c r="AJ6" s="635"/>
      <c r="AK6" s="635"/>
      <c r="AL6" s="635"/>
      <c r="AM6" s="635"/>
      <c r="AN6" s="635"/>
      <c r="AO6" s="635"/>
      <c r="AP6" s="635"/>
      <c r="AQ6" s="635"/>
      <c r="AR6" s="635"/>
      <c r="AS6" s="635"/>
      <c r="AT6" s="635"/>
      <c r="AU6" s="635"/>
      <c r="AV6" s="635"/>
      <c r="AW6" s="635"/>
    </row>
    <row r="7" spans="1:49" ht="18" customHeight="1" x14ac:dyDescent="0.15">
      <c r="A7" s="635"/>
      <c r="B7" s="679"/>
      <c r="C7" s="679"/>
      <c r="D7" s="679"/>
      <c r="E7" s="679"/>
      <c r="F7" s="679"/>
      <c r="G7" s="677"/>
      <c r="H7" s="677"/>
      <c r="I7" s="677"/>
      <c r="J7" s="677"/>
      <c r="K7" s="677"/>
      <c r="L7" s="677"/>
      <c r="M7" s="677"/>
      <c r="N7" s="677"/>
      <c r="O7" s="677"/>
      <c r="P7" s="677"/>
      <c r="Q7" s="677"/>
      <c r="R7" s="677"/>
      <c r="S7" s="677"/>
      <c r="T7" s="677"/>
      <c r="U7" s="677"/>
      <c r="V7" s="677"/>
      <c r="W7" s="677"/>
      <c r="X7" s="677"/>
      <c r="Y7" s="677"/>
      <c r="Z7" s="677"/>
      <c r="AA7" s="677"/>
      <c r="AB7" s="677"/>
      <c r="AC7" s="638"/>
      <c r="AD7" s="638"/>
      <c r="AE7" s="635"/>
      <c r="AF7" s="635"/>
      <c r="AG7" s="635"/>
      <c r="AH7" s="635"/>
      <c r="AI7" s="635"/>
      <c r="AJ7" s="635"/>
      <c r="AK7" s="635"/>
      <c r="AL7" s="635"/>
      <c r="AM7" s="635"/>
      <c r="AN7" s="635"/>
      <c r="AO7" s="635"/>
      <c r="AP7" s="635"/>
      <c r="AQ7" s="635"/>
      <c r="AR7" s="635"/>
      <c r="AS7" s="635"/>
      <c r="AT7" s="635"/>
      <c r="AU7" s="635"/>
      <c r="AV7" s="635"/>
      <c r="AW7" s="635"/>
    </row>
    <row r="8" spans="1:49" ht="18" customHeight="1" x14ac:dyDescent="0.15">
      <c r="A8" s="635"/>
      <c r="B8" s="677"/>
      <c r="C8" s="677"/>
      <c r="D8" s="677"/>
      <c r="E8" s="677"/>
      <c r="F8" s="677"/>
      <c r="G8" s="677"/>
      <c r="H8" s="677"/>
      <c r="I8" s="677"/>
      <c r="J8" s="677"/>
      <c r="K8" s="677"/>
      <c r="L8" s="1211" t="s">
        <v>29</v>
      </c>
      <c r="M8" s="1211"/>
      <c r="N8" s="1211"/>
      <c r="O8" s="1211"/>
      <c r="P8" s="677" t="s">
        <v>603</v>
      </c>
      <c r="Q8" s="1217" t="s">
        <v>704</v>
      </c>
      <c r="R8" s="1217"/>
      <c r="S8" s="1217"/>
      <c r="T8" s="1217"/>
      <c r="U8" s="1217"/>
      <c r="V8" s="1217"/>
      <c r="W8" s="1217"/>
      <c r="X8" s="1217"/>
      <c r="Y8" s="1217"/>
      <c r="Z8" s="1217"/>
      <c r="AA8" s="1217"/>
      <c r="AB8" s="1217"/>
      <c r="AC8" s="635"/>
      <c r="AD8" s="635"/>
      <c r="AE8" s="635"/>
      <c r="AF8" s="635"/>
      <c r="AG8" s="635"/>
      <c r="AH8" s="635"/>
      <c r="AI8" s="635"/>
      <c r="AJ8" s="635"/>
      <c r="AK8" s="635"/>
      <c r="AL8" s="635"/>
      <c r="AM8" s="635"/>
      <c r="AN8" s="635"/>
      <c r="AO8" s="635"/>
      <c r="AP8" s="635"/>
      <c r="AQ8" s="635"/>
      <c r="AR8" s="635"/>
      <c r="AS8" s="635"/>
      <c r="AT8" s="635"/>
      <c r="AU8" s="635"/>
      <c r="AV8" s="635"/>
      <c r="AW8" s="635"/>
    </row>
    <row r="9" spans="1:49" ht="18" customHeight="1" x14ac:dyDescent="0.15">
      <c r="A9" s="635"/>
      <c r="B9" s="677"/>
      <c r="C9" s="677"/>
      <c r="D9" s="677"/>
      <c r="E9" s="677"/>
      <c r="F9" s="677"/>
      <c r="G9" s="677"/>
      <c r="H9" s="677"/>
      <c r="I9" s="677"/>
      <c r="J9" s="677"/>
      <c r="K9" s="677"/>
      <c r="L9" s="1211" t="s">
        <v>604</v>
      </c>
      <c r="M9" s="1211"/>
      <c r="N9" s="1211"/>
      <c r="O9" s="1211"/>
      <c r="P9" s="677" t="s">
        <v>605</v>
      </c>
      <c r="Q9" s="1212" t="s">
        <v>705</v>
      </c>
      <c r="R9" s="1212"/>
      <c r="S9" s="1212"/>
      <c r="T9" s="1212"/>
      <c r="U9" s="1212"/>
      <c r="V9" s="1212"/>
      <c r="W9" s="1212"/>
      <c r="X9" s="1212"/>
      <c r="Y9" s="1212"/>
      <c r="Z9" s="1212"/>
      <c r="AA9" s="1212"/>
      <c r="AB9" s="1212"/>
      <c r="AC9" s="635"/>
      <c r="AD9" s="635"/>
      <c r="AE9" s="635"/>
      <c r="AF9" s="635"/>
      <c r="AG9" s="635"/>
      <c r="AH9" s="635"/>
      <c r="AI9" s="635"/>
      <c r="AJ9" s="635"/>
      <c r="AK9" s="635"/>
      <c r="AL9" s="635"/>
      <c r="AM9" s="635"/>
      <c r="AN9" s="635"/>
      <c r="AO9" s="635"/>
      <c r="AP9" s="635"/>
      <c r="AQ9" s="635"/>
      <c r="AR9" s="635"/>
      <c r="AS9" s="635"/>
      <c r="AT9" s="635"/>
      <c r="AU9" s="635"/>
      <c r="AV9" s="635"/>
      <c r="AW9" s="635"/>
    </row>
    <row r="10" spans="1:49" x14ac:dyDescent="0.15">
      <c r="A10" s="635"/>
      <c r="B10" s="677"/>
      <c r="C10" s="677"/>
      <c r="D10" s="677"/>
      <c r="E10" s="677"/>
      <c r="F10" s="677"/>
      <c r="G10" s="677"/>
      <c r="H10" s="677"/>
      <c r="I10" s="677"/>
      <c r="J10" s="677"/>
      <c r="K10" s="677"/>
      <c r="L10" s="1211" t="s">
        <v>606</v>
      </c>
      <c r="M10" s="1211"/>
      <c r="N10" s="1211"/>
      <c r="O10" s="1211"/>
      <c r="P10" s="677" t="s">
        <v>605</v>
      </c>
      <c r="Q10" s="1213" t="s">
        <v>706</v>
      </c>
      <c r="R10" s="1213"/>
      <c r="S10" s="1213"/>
      <c r="T10" s="1213"/>
      <c r="U10" s="1213"/>
      <c r="V10" s="1213"/>
      <c r="W10" s="1213"/>
      <c r="X10" s="1213"/>
      <c r="Y10" s="1213"/>
      <c r="Z10" s="1213"/>
      <c r="AA10" s="639" t="s">
        <v>607</v>
      </c>
      <c r="AB10" s="639"/>
      <c r="AC10" s="635"/>
      <c r="AD10" s="635"/>
      <c r="AE10" s="635"/>
      <c r="AF10" s="635"/>
      <c r="AG10" s="635"/>
      <c r="AH10" s="635"/>
      <c r="AI10" s="635"/>
      <c r="AJ10" s="635"/>
      <c r="AK10" s="635"/>
      <c r="AL10" s="635"/>
      <c r="AM10" s="635"/>
      <c r="AN10" s="635"/>
      <c r="AO10" s="635"/>
      <c r="AP10" s="635"/>
      <c r="AQ10" s="635"/>
      <c r="AR10" s="635"/>
      <c r="AS10" s="635"/>
      <c r="AT10" s="635"/>
      <c r="AU10" s="635"/>
      <c r="AV10" s="635"/>
      <c r="AW10" s="635"/>
    </row>
    <row r="11" spans="1:49" s="830" customFormat="1" ht="15.75" customHeight="1" x14ac:dyDescent="0.15">
      <c r="A11" s="635"/>
      <c r="B11" s="682"/>
      <c r="C11" s="845"/>
      <c r="D11" s="1194"/>
      <c r="E11" s="1194"/>
      <c r="F11" s="1194"/>
      <c r="G11" s="1194"/>
      <c r="H11" s="1194"/>
      <c r="I11" s="1194"/>
      <c r="J11" s="1194"/>
      <c r="K11" s="1194"/>
      <c r="L11" s="1194"/>
      <c r="M11" s="1194"/>
      <c r="N11" s="1194"/>
      <c r="O11" s="1194"/>
      <c r="P11" s="1194"/>
      <c r="Q11" s="1194"/>
      <c r="R11" s="1194"/>
      <c r="S11" s="1194"/>
      <c r="T11" s="1194"/>
      <c r="U11" s="1194"/>
      <c r="V11" s="1194"/>
      <c r="W11" s="1194"/>
      <c r="X11" s="1194"/>
      <c r="Y11" s="1194"/>
      <c r="Z11" s="1194"/>
      <c r="AA11" s="1194"/>
      <c r="AB11" s="682"/>
      <c r="AC11" s="635"/>
      <c r="AD11" s="635"/>
      <c r="AE11" s="635"/>
      <c r="AF11" s="635"/>
      <c r="AG11" s="635"/>
      <c r="AH11" s="635"/>
      <c r="AI11" s="635"/>
      <c r="AJ11" s="635"/>
      <c r="AK11" s="635"/>
      <c r="AL11" s="635"/>
      <c r="AM11" s="635"/>
      <c r="AN11" s="635"/>
      <c r="AO11" s="635"/>
      <c r="AP11" s="635"/>
      <c r="AQ11" s="635"/>
      <c r="AR11" s="635"/>
      <c r="AS11" s="635"/>
      <c r="AT11" s="635"/>
      <c r="AU11" s="635"/>
      <c r="AV11" s="635"/>
      <c r="AW11" s="635"/>
    </row>
    <row r="12" spans="1:49" ht="20.25" customHeight="1" x14ac:dyDescent="0.15">
      <c r="A12" s="635"/>
      <c r="B12" s="1218" t="s">
        <v>747</v>
      </c>
      <c r="C12" s="1218"/>
      <c r="D12" s="1218"/>
      <c r="E12" s="1218"/>
      <c r="F12" s="1218"/>
      <c r="G12" s="1218"/>
      <c r="H12" s="1218"/>
      <c r="I12" s="1218"/>
      <c r="J12" s="1218"/>
      <c r="K12" s="1218"/>
      <c r="L12" s="1218"/>
      <c r="M12" s="1218"/>
      <c r="N12" s="1218"/>
      <c r="O12" s="1218"/>
      <c r="P12" s="1218"/>
      <c r="Q12" s="1218"/>
      <c r="R12" s="1218"/>
      <c r="S12" s="1218"/>
      <c r="T12" s="1218"/>
      <c r="U12" s="1218"/>
      <c r="V12" s="1218"/>
      <c r="W12" s="1218"/>
      <c r="X12" s="1218"/>
      <c r="Y12" s="1218"/>
      <c r="Z12" s="1218"/>
      <c r="AA12" s="1218"/>
      <c r="AB12" s="1218"/>
      <c r="AC12" s="635"/>
      <c r="AD12" s="635"/>
      <c r="AE12" s="635"/>
      <c r="AF12" s="635"/>
      <c r="AG12" s="635"/>
      <c r="AH12" s="635"/>
      <c r="AI12" s="635"/>
      <c r="AJ12" s="635"/>
      <c r="AK12" s="635"/>
      <c r="AL12" s="635"/>
      <c r="AM12" s="635"/>
      <c r="AN12" s="635"/>
      <c r="AO12" s="635"/>
      <c r="AP12" s="635"/>
      <c r="AQ12" s="635"/>
      <c r="AR12" s="635"/>
      <c r="AS12" s="635"/>
      <c r="AT12" s="635"/>
      <c r="AU12" s="635"/>
      <c r="AV12" s="635"/>
      <c r="AW12" s="635"/>
    </row>
    <row r="13" spans="1:49" ht="25.5" customHeight="1" x14ac:dyDescent="0.15">
      <c r="A13" s="635"/>
      <c r="B13" s="1218"/>
      <c r="C13" s="1218"/>
      <c r="D13" s="1218"/>
      <c r="E13" s="1218"/>
      <c r="F13" s="1218"/>
      <c r="G13" s="1218"/>
      <c r="H13" s="1218"/>
      <c r="I13" s="1218"/>
      <c r="J13" s="1218"/>
      <c r="K13" s="1218"/>
      <c r="L13" s="1218"/>
      <c r="M13" s="1218"/>
      <c r="N13" s="1218"/>
      <c r="O13" s="1218"/>
      <c r="P13" s="1218"/>
      <c r="Q13" s="1218"/>
      <c r="R13" s="1218"/>
      <c r="S13" s="1218"/>
      <c r="T13" s="1218"/>
      <c r="U13" s="1218"/>
      <c r="V13" s="1218"/>
      <c r="W13" s="1218"/>
      <c r="X13" s="1218"/>
      <c r="Y13" s="1218"/>
      <c r="Z13" s="1218"/>
      <c r="AA13" s="1218"/>
      <c r="AB13" s="1218"/>
      <c r="AC13" s="635"/>
      <c r="AD13" s="635"/>
      <c r="AE13" s="635"/>
      <c r="AF13" s="635"/>
      <c r="AG13" s="635"/>
      <c r="AH13" s="635"/>
      <c r="AI13" s="635"/>
      <c r="AJ13" s="635"/>
      <c r="AK13" s="635"/>
      <c r="AL13" s="635"/>
      <c r="AM13" s="635"/>
      <c r="AN13" s="635"/>
      <c r="AO13" s="635"/>
      <c r="AP13" s="635"/>
      <c r="AQ13" s="635"/>
      <c r="AR13" s="635"/>
      <c r="AS13" s="635"/>
      <c r="AT13" s="635"/>
      <c r="AU13" s="635"/>
      <c r="AV13" s="635"/>
      <c r="AW13" s="635"/>
    </row>
    <row r="14" spans="1:49" ht="15" customHeight="1" x14ac:dyDescent="0.15">
      <c r="A14" s="635"/>
      <c r="B14" s="820" t="s">
        <v>726</v>
      </c>
      <c r="C14" s="818"/>
      <c r="D14" s="818"/>
      <c r="E14" s="818"/>
      <c r="F14" s="818"/>
      <c r="G14" s="818"/>
      <c r="H14" s="818"/>
      <c r="I14" s="818"/>
      <c r="J14" s="818"/>
      <c r="K14" s="818"/>
      <c r="L14" s="818"/>
      <c r="M14" s="818"/>
      <c r="N14" s="818"/>
      <c r="O14" s="818"/>
      <c r="P14" s="818"/>
      <c r="Q14" s="818"/>
      <c r="R14" s="818"/>
      <c r="S14" s="818"/>
      <c r="T14" s="818"/>
      <c r="U14" s="818"/>
      <c r="V14" s="818"/>
      <c r="W14" s="818"/>
      <c r="X14" s="818"/>
      <c r="Y14" s="818"/>
      <c r="Z14" s="818"/>
      <c r="AA14" s="818"/>
      <c r="AB14" s="818"/>
      <c r="AC14" s="635"/>
      <c r="AD14" s="635"/>
      <c r="AE14" s="635"/>
      <c r="AF14" s="635"/>
      <c r="AG14" s="635"/>
      <c r="AH14" s="635"/>
      <c r="AI14" s="635"/>
      <c r="AJ14" s="635"/>
      <c r="AK14" s="635"/>
      <c r="AL14" s="635"/>
      <c r="AM14" s="635"/>
      <c r="AN14" s="635"/>
      <c r="AO14" s="635"/>
      <c r="AP14" s="635"/>
      <c r="AQ14" s="635"/>
      <c r="AR14" s="635"/>
      <c r="AS14" s="635"/>
      <c r="AT14" s="635"/>
      <c r="AU14" s="635"/>
      <c r="AV14" s="635"/>
      <c r="AW14" s="635"/>
    </row>
    <row r="15" spans="1:49" ht="18" customHeight="1" x14ac:dyDescent="0.15">
      <c r="A15" s="635"/>
      <c r="B15" s="1195" t="s">
        <v>608</v>
      </c>
      <c r="C15" s="1196"/>
      <c r="D15" s="1196"/>
      <c r="E15" s="1196"/>
      <c r="F15" s="1197"/>
      <c r="G15" s="1205"/>
      <c r="H15" s="1206"/>
      <c r="I15" s="1206"/>
      <c r="J15" s="1206"/>
      <c r="K15" s="1206"/>
      <c r="L15" s="1206"/>
      <c r="M15" s="1206"/>
      <c r="N15" s="1206"/>
      <c r="O15" s="1206"/>
      <c r="P15" s="1206"/>
      <c r="Q15" s="1206"/>
      <c r="R15" s="1206"/>
      <c r="S15" s="1206"/>
      <c r="T15" s="1206"/>
      <c r="U15" s="1206"/>
      <c r="V15" s="1206"/>
      <c r="W15" s="1206"/>
      <c r="X15" s="1206"/>
      <c r="Y15" s="1206"/>
      <c r="Z15" s="1206"/>
      <c r="AA15" s="1206"/>
      <c r="AB15" s="1207"/>
      <c r="AC15" s="635"/>
      <c r="AD15" s="635"/>
      <c r="AE15" s="635"/>
      <c r="AF15" s="635"/>
      <c r="AG15" s="635"/>
      <c r="AH15" s="635"/>
      <c r="AI15" s="635"/>
      <c r="AJ15" s="635"/>
      <c r="AK15" s="635"/>
      <c r="AL15" s="635"/>
      <c r="AM15" s="635"/>
      <c r="AN15" s="635"/>
      <c r="AO15" s="635"/>
      <c r="AP15" s="635"/>
      <c r="AQ15" s="635"/>
      <c r="AR15" s="635"/>
      <c r="AS15" s="635"/>
      <c r="AT15" s="635"/>
      <c r="AU15" s="635"/>
      <c r="AV15" s="635"/>
      <c r="AW15" s="635"/>
    </row>
    <row r="16" spans="1:49" ht="18" customHeight="1" x14ac:dyDescent="0.15">
      <c r="A16" s="635"/>
      <c r="B16" s="1195" t="s">
        <v>609</v>
      </c>
      <c r="C16" s="1196"/>
      <c r="D16" s="1196"/>
      <c r="E16" s="1196"/>
      <c r="F16" s="1197"/>
      <c r="G16" s="1205"/>
      <c r="H16" s="1206"/>
      <c r="I16" s="1206"/>
      <c r="J16" s="1206"/>
      <c r="K16" s="1206"/>
      <c r="L16" s="1206"/>
      <c r="M16" s="1206"/>
      <c r="N16" s="1206"/>
      <c r="O16" s="1206"/>
      <c r="P16" s="1206"/>
      <c r="Q16" s="1206"/>
      <c r="R16" s="1206"/>
      <c r="S16" s="1206"/>
      <c r="T16" s="1206"/>
      <c r="U16" s="1206"/>
      <c r="V16" s="1206"/>
      <c r="W16" s="1206"/>
      <c r="X16" s="1206"/>
      <c r="Y16" s="1206"/>
      <c r="Z16" s="1206"/>
      <c r="AA16" s="1206"/>
      <c r="AB16" s="1207"/>
      <c r="AC16" s="635"/>
      <c r="AD16" s="635"/>
      <c r="AE16" s="635"/>
      <c r="AF16" s="635"/>
      <c r="AG16" s="635"/>
      <c r="AH16" s="635"/>
      <c r="AI16" s="635"/>
      <c r="AJ16" s="635"/>
      <c r="AK16" s="635"/>
      <c r="AL16" s="635"/>
      <c r="AM16" s="635"/>
      <c r="AN16" s="635"/>
      <c r="AO16" s="635"/>
      <c r="AP16" s="635"/>
      <c r="AQ16" s="635"/>
      <c r="AR16" s="635"/>
      <c r="AS16" s="635"/>
      <c r="AT16" s="635"/>
      <c r="AU16" s="635"/>
      <c r="AV16" s="635"/>
      <c r="AW16" s="635"/>
    </row>
    <row r="17" spans="1:49" ht="18" customHeight="1" x14ac:dyDescent="0.15">
      <c r="A17" s="635"/>
      <c r="B17" s="1195" t="s">
        <v>18</v>
      </c>
      <c r="C17" s="1196"/>
      <c r="D17" s="1196"/>
      <c r="E17" s="1196"/>
      <c r="F17" s="1197"/>
      <c r="G17" s="1205"/>
      <c r="H17" s="1206"/>
      <c r="I17" s="1206"/>
      <c r="J17" s="1206"/>
      <c r="K17" s="1206"/>
      <c r="L17" s="1206"/>
      <c r="M17" s="1206"/>
      <c r="N17" s="1206"/>
      <c r="O17" s="1206"/>
      <c r="P17" s="1206"/>
      <c r="Q17" s="1206"/>
      <c r="R17" s="1206"/>
      <c r="S17" s="1206"/>
      <c r="T17" s="1206"/>
      <c r="U17" s="1206"/>
      <c r="V17" s="1206"/>
      <c r="W17" s="1206"/>
      <c r="X17" s="1206"/>
      <c r="Y17" s="1206"/>
      <c r="Z17" s="1206"/>
      <c r="AA17" s="1206"/>
      <c r="AB17" s="1207"/>
      <c r="AC17" s="635"/>
      <c r="AD17" s="635"/>
      <c r="AE17" s="635"/>
      <c r="AF17" s="635"/>
      <c r="AG17" s="635"/>
      <c r="AH17" s="635"/>
      <c r="AI17" s="635"/>
      <c r="AJ17" s="635"/>
      <c r="AK17" s="635"/>
      <c r="AL17" s="635"/>
      <c r="AM17" s="635"/>
      <c r="AN17" s="635"/>
      <c r="AO17" s="635"/>
      <c r="AP17" s="635"/>
      <c r="AQ17" s="635"/>
      <c r="AR17" s="635"/>
      <c r="AS17" s="635"/>
      <c r="AT17" s="635"/>
      <c r="AU17" s="635"/>
      <c r="AV17" s="635"/>
      <c r="AW17" s="635"/>
    </row>
    <row r="18" spans="1:49" ht="18" customHeight="1" x14ac:dyDescent="0.15">
      <c r="A18" s="635"/>
      <c r="B18" s="1195" t="s">
        <v>19</v>
      </c>
      <c r="C18" s="1196"/>
      <c r="D18" s="1196"/>
      <c r="E18" s="1196"/>
      <c r="F18" s="1197"/>
      <c r="G18" s="1205"/>
      <c r="H18" s="1206"/>
      <c r="I18" s="1206"/>
      <c r="J18" s="1206"/>
      <c r="K18" s="1206"/>
      <c r="L18" s="1206"/>
      <c r="M18" s="1206"/>
      <c r="N18" s="1206"/>
      <c r="O18" s="1206"/>
      <c r="P18" s="1206"/>
      <c r="Q18" s="1206"/>
      <c r="R18" s="1206"/>
      <c r="S18" s="1206"/>
      <c r="T18" s="1206"/>
      <c r="U18" s="1206"/>
      <c r="V18" s="1206"/>
      <c r="W18" s="1206"/>
      <c r="X18" s="1206"/>
      <c r="Y18" s="1206"/>
      <c r="Z18" s="1206"/>
      <c r="AA18" s="1206"/>
      <c r="AB18" s="1207"/>
      <c r="AC18" s="635"/>
      <c r="AD18" s="635"/>
      <c r="AE18" s="635"/>
      <c r="AF18" s="635"/>
      <c r="AG18" s="635"/>
      <c r="AH18" s="635"/>
      <c r="AI18" s="635"/>
      <c r="AJ18" s="635"/>
      <c r="AK18" s="635"/>
      <c r="AL18" s="635"/>
      <c r="AM18" s="635"/>
      <c r="AN18" s="635"/>
      <c r="AO18" s="635"/>
      <c r="AP18" s="635"/>
      <c r="AQ18" s="635"/>
      <c r="AR18" s="635"/>
      <c r="AS18" s="635"/>
      <c r="AT18" s="635"/>
      <c r="AU18" s="635"/>
      <c r="AV18" s="635"/>
      <c r="AW18" s="635"/>
    </row>
    <row r="19" spans="1:49" ht="18" customHeight="1" x14ac:dyDescent="0.15">
      <c r="A19" s="635"/>
      <c r="B19" s="1195" t="s">
        <v>392</v>
      </c>
      <c r="C19" s="1196"/>
      <c r="D19" s="1196"/>
      <c r="E19" s="1196"/>
      <c r="F19" s="1197"/>
      <c r="G19" s="1205"/>
      <c r="H19" s="1206"/>
      <c r="I19" s="1206"/>
      <c r="J19" s="1206"/>
      <c r="K19" s="1206"/>
      <c r="L19" s="1206"/>
      <c r="M19" s="1206"/>
      <c r="N19" s="1206"/>
      <c r="O19" s="1206"/>
      <c r="P19" s="1206"/>
      <c r="Q19" s="1206"/>
      <c r="R19" s="1206"/>
      <c r="S19" s="1206"/>
      <c r="T19" s="1206"/>
      <c r="U19" s="1206"/>
      <c r="V19" s="1206"/>
      <c r="W19" s="1206"/>
      <c r="X19" s="1206"/>
      <c r="Y19" s="1206"/>
      <c r="Z19" s="1206"/>
      <c r="AA19" s="1206"/>
      <c r="AB19" s="1207"/>
      <c r="AC19" s="635"/>
      <c r="AD19" s="635"/>
      <c r="AE19" s="635"/>
      <c r="AF19" s="635"/>
      <c r="AG19" s="635"/>
      <c r="AH19" s="635"/>
      <c r="AI19" s="635"/>
      <c r="AJ19" s="635"/>
      <c r="AK19" s="635"/>
      <c r="AL19" s="635"/>
      <c r="AM19" s="635"/>
      <c r="AN19" s="635"/>
      <c r="AO19" s="635"/>
      <c r="AP19" s="635"/>
      <c r="AQ19" s="635"/>
      <c r="AR19" s="635"/>
      <c r="AS19" s="635"/>
      <c r="AT19" s="635"/>
      <c r="AU19" s="635"/>
      <c r="AV19" s="635"/>
      <c r="AW19" s="635"/>
    </row>
    <row r="20" spans="1:49" ht="18" customHeight="1" x14ac:dyDescent="0.15">
      <c r="A20" s="635"/>
      <c r="B20" s="1195" t="s">
        <v>610</v>
      </c>
      <c r="C20" s="1196"/>
      <c r="D20" s="1196"/>
      <c r="E20" s="1196"/>
      <c r="F20" s="1197"/>
      <c r="G20" s="1205"/>
      <c r="H20" s="1206"/>
      <c r="I20" s="1206"/>
      <c r="J20" s="1206"/>
      <c r="K20" s="1206"/>
      <c r="L20" s="1206"/>
      <c r="M20" s="1206"/>
      <c r="N20" s="1206"/>
      <c r="O20" s="1206"/>
      <c r="P20" s="1206"/>
      <c r="Q20" s="1206"/>
      <c r="R20" s="1206"/>
      <c r="S20" s="1206"/>
      <c r="T20" s="1206"/>
      <c r="U20" s="1206"/>
      <c r="V20" s="1206"/>
      <c r="W20" s="1206"/>
      <c r="X20" s="1206"/>
      <c r="Y20" s="1206"/>
      <c r="Z20" s="1206"/>
      <c r="AA20" s="1206"/>
      <c r="AB20" s="1207"/>
      <c r="AC20" s="635"/>
      <c r="AD20" s="635"/>
      <c r="AE20" s="635"/>
      <c r="AF20" s="635"/>
      <c r="AG20" s="635"/>
      <c r="AH20" s="635"/>
      <c r="AI20" s="635"/>
      <c r="AJ20" s="635"/>
      <c r="AK20" s="635"/>
      <c r="AL20" s="635"/>
      <c r="AM20" s="635"/>
      <c r="AN20" s="635"/>
      <c r="AO20" s="635"/>
      <c r="AP20" s="635"/>
      <c r="AQ20" s="635"/>
      <c r="AR20" s="635"/>
      <c r="AS20" s="635"/>
      <c r="AT20" s="635"/>
      <c r="AU20" s="635"/>
      <c r="AV20" s="635"/>
      <c r="AW20" s="635"/>
    </row>
    <row r="21" spans="1:49" ht="18" customHeight="1" x14ac:dyDescent="0.15">
      <c r="A21" s="635"/>
      <c r="B21" s="1208" t="s">
        <v>611</v>
      </c>
      <c r="C21" s="1209"/>
      <c r="D21" s="1209"/>
      <c r="E21" s="1209"/>
      <c r="F21" s="1210"/>
      <c r="G21" s="1205"/>
      <c r="H21" s="1206"/>
      <c r="I21" s="1206"/>
      <c r="J21" s="1206"/>
      <c r="K21" s="1206"/>
      <c r="L21" s="1206"/>
      <c r="M21" s="1206"/>
      <c r="N21" s="1206"/>
      <c r="O21" s="1206"/>
      <c r="P21" s="1206"/>
      <c r="Q21" s="1206"/>
      <c r="R21" s="1206"/>
      <c r="S21" s="1206"/>
      <c r="T21" s="1206"/>
      <c r="U21" s="1206"/>
      <c r="V21" s="1206"/>
      <c r="W21" s="1206"/>
      <c r="X21" s="1206"/>
      <c r="Y21" s="1206"/>
      <c r="Z21" s="1206"/>
      <c r="AA21" s="1206"/>
      <c r="AB21" s="1207"/>
      <c r="AC21" s="635"/>
      <c r="AD21" s="635"/>
      <c r="AE21" s="635"/>
      <c r="AF21" s="635"/>
      <c r="AG21" s="635"/>
      <c r="AH21" s="635"/>
      <c r="AI21" s="635"/>
      <c r="AJ21" s="635"/>
      <c r="AK21" s="635"/>
      <c r="AL21" s="635"/>
      <c r="AM21" s="635"/>
      <c r="AN21" s="635"/>
      <c r="AO21" s="635"/>
      <c r="AP21" s="635"/>
      <c r="AQ21" s="635"/>
      <c r="AR21" s="635"/>
      <c r="AS21" s="635"/>
      <c r="AT21" s="635"/>
      <c r="AU21" s="635"/>
      <c r="AV21" s="635"/>
      <c r="AW21" s="635"/>
    </row>
    <row r="22" spans="1:49" ht="18" customHeight="1" x14ac:dyDescent="0.15">
      <c r="A22" s="635"/>
      <c r="B22" s="1208" t="s">
        <v>100</v>
      </c>
      <c r="C22" s="1209"/>
      <c r="D22" s="1209"/>
      <c r="E22" s="1209"/>
      <c r="F22" s="1210"/>
      <c r="G22" s="1205"/>
      <c r="H22" s="1206"/>
      <c r="I22" s="1206"/>
      <c r="J22" s="1206"/>
      <c r="K22" s="1206"/>
      <c r="L22" s="1206"/>
      <c r="M22" s="1206"/>
      <c r="N22" s="1206"/>
      <c r="O22" s="1206"/>
      <c r="P22" s="1206"/>
      <c r="Q22" s="1206"/>
      <c r="R22" s="1206"/>
      <c r="S22" s="1206"/>
      <c r="T22" s="1206"/>
      <c r="U22" s="1206"/>
      <c r="V22" s="1206"/>
      <c r="W22" s="1206"/>
      <c r="X22" s="1206"/>
      <c r="Y22" s="1206"/>
      <c r="Z22" s="1206"/>
      <c r="AA22" s="1206"/>
      <c r="AB22" s="1207"/>
      <c r="AC22" s="635"/>
      <c r="AD22" s="635"/>
      <c r="AE22" s="635"/>
      <c r="AF22" s="635"/>
      <c r="AG22" s="635"/>
      <c r="AH22" s="635"/>
      <c r="AI22" s="635"/>
      <c r="AJ22" s="635"/>
      <c r="AK22" s="635"/>
      <c r="AL22" s="635"/>
      <c r="AM22" s="635"/>
      <c r="AN22" s="635"/>
      <c r="AO22" s="635"/>
      <c r="AP22" s="635"/>
      <c r="AQ22" s="635"/>
      <c r="AR22" s="635"/>
      <c r="AS22" s="635"/>
      <c r="AT22" s="635"/>
      <c r="AU22" s="635"/>
      <c r="AV22" s="635"/>
      <c r="AW22" s="635"/>
    </row>
    <row r="23" spans="1:49" s="830" customFormat="1" ht="15.75" customHeight="1" x14ac:dyDescent="0.15">
      <c r="A23" s="635"/>
      <c r="B23" s="682"/>
      <c r="C23" s="846"/>
      <c r="D23" s="1194"/>
      <c r="E23" s="1194"/>
      <c r="F23" s="1194"/>
      <c r="G23" s="1194"/>
      <c r="H23" s="1194"/>
      <c r="I23" s="1194"/>
      <c r="J23" s="1194"/>
      <c r="K23" s="1194"/>
      <c r="L23" s="1194"/>
      <c r="M23" s="1194"/>
      <c r="N23" s="1194"/>
      <c r="O23" s="1194"/>
      <c r="P23" s="1194"/>
      <c r="Q23" s="1194"/>
      <c r="R23" s="1194"/>
      <c r="S23" s="1194"/>
      <c r="T23" s="1194"/>
      <c r="U23" s="1194"/>
      <c r="V23" s="1194"/>
      <c r="W23" s="1194"/>
      <c r="X23" s="1194"/>
      <c r="Y23" s="1194"/>
      <c r="Z23" s="1194"/>
      <c r="AA23" s="1194"/>
      <c r="AB23" s="682"/>
      <c r="AC23" s="635"/>
      <c r="AD23" s="635"/>
      <c r="AE23" s="635"/>
      <c r="AF23" s="635"/>
      <c r="AG23" s="635"/>
      <c r="AH23" s="635"/>
      <c r="AI23" s="635"/>
      <c r="AJ23" s="635"/>
      <c r="AK23" s="635"/>
      <c r="AL23" s="635"/>
      <c r="AM23" s="635"/>
      <c r="AN23" s="635"/>
      <c r="AO23" s="635"/>
      <c r="AP23" s="635"/>
      <c r="AQ23" s="635"/>
      <c r="AR23" s="635"/>
      <c r="AS23" s="635"/>
      <c r="AT23" s="635"/>
      <c r="AU23" s="635"/>
      <c r="AV23" s="635"/>
      <c r="AW23" s="635"/>
    </row>
    <row r="24" spans="1:49" ht="15" customHeight="1" x14ac:dyDescent="0.15">
      <c r="A24" s="635"/>
      <c r="B24" s="819" t="s">
        <v>727</v>
      </c>
      <c r="C24" s="680"/>
      <c r="D24" s="680"/>
      <c r="E24" s="680"/>
      <c r="F24" s="680"/>
      <c r="G24" s="681"/>
      <c r="H24" s="681"/>
      <c r="I24" s="681"/>
      <c r="J24" s="681"/>
      <c r="K24" s="681"/>
      <c r="L24" s="681"/>
      <c r="M24" s="681"/>
      <c r="N24" s="681"/>
      <c r="O24" s="681"/>
      <c r="P24" s="681"/>
      <c r="Q24" s="681"/>
      <c r="R24" s="681"/>
      <c r="S24" s="681"/>
      <c r="T24" s="681"/>
      <c r="U24" s="681"/>
      <c r="V24" s="681"/>
      <c r="W24" s="681"/>
      <c r="X24" s="681"/>
      <c r="Y24" s="681"/>
      <c r="Z24" s="681"/>
      <c r="AA24" s="681"/>
      <c r="AB24" s="681"/>
      <c r="AC24" s="635"/>
      <c r="AD24" s="635"/>
      <c r="AE24" s="635"/>
      <c r="AF24" s="635"/>
      <c r="AG24" s="635"/>
      <c r="AH24" s="635"/>
      <c r="AI24" s="635"/>
      <c r="AJ24" s="635"/>
      <c r="AK24" s="635"/>
      <c r="AL24" s="635"/>
      <c r="AM24" s="635"/>
      <c r="AN24" s="635"/>
      <c r="AO24" s="635"/>
      <c r="AP24" s="635"/>
      <c r="AQ24" s="635"/>
      <c r="AR24" s="635"/>
      <c r="AS24" s="635"/>
      <c r="AT24" s="635"/>
      <c r="AU24" s="635"/>
      <c r="AV24" s="635"/>
      <c r="AW24" s="635"/>
    </row>
    <row r="25" spans="1:49" ht="18" customHeight="1" x14ac:dyDescent="0.15">
      <c r="A25" s="635"/>
      <c r="B25" s="1195" t="s">
        <v>608</v>
      </c>
      <c r="C25" s="1196"/>
      <c r="D25" s="1196"/>
      <c r="E25" s="1196"/>
      <c r="F25" s="1197"/>
      <c r="G25" s="1198"/>
      <c r="H25" s="1199"/>
      <c r="I25" s="1199"/>
      <c r="J25" s="1199"/>
      <c r="K25" s="1199"/>
      <c r="L25" s="1199"/>
      <c r="M25" s="1199"/>
      <c r="N25" s="1199"/>
      <c r="O25" s="1199"/>
      <c r="P25" s="1199"/>
      <c r="Q25" s="1199"/>
      <c r="R25" s="1199"/>
      <c r="S25" s="1199"/>
      <c r="T25" s="1199"/>
      <c r="U25" s="1199"/>
      <c r="V25" s="1199"/>
      <c r="W25" s="1199"/>
      <c r="X25" s="1199"/>
      <c r="Y25" s="1199"/>
      <c r="Z25" s="1199"/>
      <c r="AA25" s="1199"/>
      <c r="AB25" s="1200"/>
      <c r="AC25" s="635"/>
      <c r="AD25" s="635"/>
      <c r="AE25" s="635"/>
      <c r="AF25" s="635"/>
      <c r="AG25" s="635"/>
      <c r="AH25" s="635"/>
      <c r="AI25" s="635"/>
      <c r="AJ25" s="635"/>
      <c r="AK25" s="635"/>
      <c r="AL25" s="635"/>
      <c r="AM25" s="635"/>
      <c r="AN25" s="635"/>
      <c r="AO25" s="635"/>
      <c r="AP25" s="635"/>
      <c r="AQ25" s="635"/>
      <c r="AR25" s="635"/>
      <c r="AS25" s="635"/>
      <c r="AT25" s="635"/>
      <c r="AU25" s="635"/>
      <c r="AV25" s="635"/>
      <c r="AW25" s="635"/>
    </row>
    <row r="26" spans="1:49" ht="18" customHeight="1" x14ac:dyDescent="0.15">
      <c r="A26" s="635"/>
      <c r="B26" s="1195" t="s">
        <v>609</v>
      </c>
      <c r="C26" s="1196"/>
      <c r="D26" s="1196"/>
      <c r="E26" s="1196"/>
      <c r="F26" s="1197"/>
      <c r="G26" s="1198"/>
      <c r="H26" s="1199"/>
      <c r="I26" s="1199"/>
      <c r="J26" s="1199"/>
      <c r="K26" s="1199"/>
      <c r="L26" s="1199"/>
      <c r="M26" s="1199"/>
      <c r="N26" s="1199"/>
      <c r="O26" s="1199"/>
      <c r="P26" s="1199"/>
      <c r="Q26" s="1199"/>
      <c r="R26" s="1199"/>
      <c r="S26" s="1199"/>
      <c r="T26" s="1199"/>
      <c r="U26" s="1199"/>
      <c r="V26" s="1199"/>
      <c r="W26" s="1199"/>
      <c r="X26" s="1199"/>
      <c r="Y26" s="1199"/>
      <c r="Z26" s="1199"/>
      <c r="AA26" s="1199"/>
      <c r="AB26" s="1200"/>
      <c r="AC26" s="635"/>
      <c r="AD26" s="635"/>
      <c r="AE26" s="635"/>
      <c r="AF26" s="635"/>
      <c r="AG26" s="635"/>
      <c r="AH26" s="635"/>
      <c r="AI26" s="635"/>
      <c r="AJ26" s="635"/>
      <c r="AK26" s="635"/>
      <c r="AL26" s="635"/>
      <c r="AM26" s="635"/>
      <c r="AN26" s="635"/>
      <c r="AO26" s="635"/>
      <c r="AP26" s="635"/>
      <c r="AQ26" s="635"/>
      <c r="AR26" s="635"/>
      <c r="AS26" s="635"/>
      <c r="AT26" s="635"/>
      <c r="AU26" s="635"/>
      <c r="AV26" s="635"/>
      <c r="AW26" s="635"/>
    </row>
    <row r="27" spans="1:49" ht="18" customHeight="1" x14ac:dyDescent="0.15">
      <c r="A27" s="635"/>
      <c r="B27" s="1195" t="s">
        <v>18</v>
      </c>
      <c r="C27" s="1196"/>
      <c r="D27" s="1196"/>
      <c r="E27" s="1196"/>
      <c r="F27" s="1197"/>
      <c r="G27" s="1198"/>
      <c r="H27" s="1199"/>
      <c r="I27" s="1199"/>
      <c r="J27" s="1199"/>
      <c r="K27" s="1199"/>
      <c r="L27" s="1199"/>
      <c r="M27" s="1199"/>
      <c r="N27" s="1199"/>
      <c r="O27" s="1199"/>
      <c r="P27" s="1199"/>
      <c r="Q27" s="1199"/>
      <c r="R27" s="1199"/>
      <c r="S27" s="1199"/>
      <c r="T27" s="1199"/>
      <c r="U27" s="1199"/>
      <c r="V27" s="1199"/>
      <c r="W27" s="1199"/>
      <c r="X27" s="1199"/>
      <c r="Y27" s="1199"/>
      <c r="Z27" s="1199"/>
      <c r="AA27" s="1199"/>
      <c r="AB27" s="1200"/>
      <c r="AC27" s="635"/>
      <c r="AD27" s="635"/>
      <c r="AE27" s="635"/>
      <c r="AF27" s="635"/>
      <c r="AG27" s="635"/>
      <c r="AH27" s="635"/>
      <c r="AI27" s="635"/>
      <c r="AJ27" s="635"/>
      <c r="AK27" s="635"/>
      <c r="AL27" s="635"/>
      <c r="AM27" s="635"/>
      <c r="AN27" s="635"/>
      <c r="AO27" s="635"/>
      <c r="AP27" s="635"/>
      <c r="AQ27" s="635"/>
      <c r="AR27" s="635"/>
      <c r="AS27" s="635"/>
      <c r="AT27" s="635"/>
      <c r="AU27" s="635"/>
      <c r="AV27" s="635"/>
      <c r="AW27" s="635"/>
    </row>
    <row r="28" spans="1:49" ht="18" customHeight="1" x14ac:dyDescent="0.15">
      <c r="A28" s="635"/>
      <c r="B28" s="1195" t="s">
        <v>19</v>
      </c>
      <c r="C28" s="1196"/>
      <c r="D28" s="1196"/>
      <c r="E28" s="1196"/>
      <c r="F28" s="1197"/>
      <c r="G28" s="1198"/>
      <c r="H28" s="1199"/>
      <c r="I28" s="1199"/>
      <c r="J28" s="1199"/>
      <c r="K28" s="1199"/>
      <c r="L28" s="1199"/>
      <c r="M28" s="1199"/>
      <c r="N28" s="1199"/>
      <c r="O28" s="1199"/>
      <c r="P28" s="1199"/>
      <c r="Q28" s="1199"/>
      <c r="R28" s="1199"/>
      <c r="S28" s="1199"/>
      <c r="T28" s="1199"/>
      <c r="U28" s="1199"/>
      <c r="V28" s="1199"/>
      <c r="W28" s="1199"/>
      <c r="X28" s="1199"/>
      <c r="Y28" s="1199"/>
      <c r="Z28" s="1199"/>
      <c r="AA28" s="1199"/>
      <c r="AB28" s="1200"/>
      <c r="AC28" s="635"/>
      <c r="AD28" s="635"/>
      <c r="AE28" s="635"/>
      <c r="AF28" s="635"/>
      <c r="AG28" s="635"/>
      <c r="AH28" s="635"/>
      <c r="AI28" s="635"/>
      <c r="AJ28" s="635"/>
      <c r="AK28" s="635"/>
      <c r="AL28" s="635"/>
      <c r="AM28" s="635"/>
      <c r="AN28" s="635"/>
      <c r="AO28" s="635"/>
      <c r="AP28" s="635"/>
      <c r="AQ28" s="635"/>
      <c r="AR28" s="635"/>
      <c r="AS28" s="635"/>
      <c r="AT28" s="635"/>
      <c r="AU28" s="635"/>
      <c r="AV28" s="635"/>
      <c r="AW28" s="635"/>
    </row>
    <row r="29" spans="1:49" ht="18" customHeight="1" x14ac:dyDescent="0.15">
      <c r="A29" s="635"/>
      <c r="B29" s="1195" t="s">
        <v>392</v>
      </c>
      <c r="C29" s="1196"/>
      <c r="D29" s="1196"/>
      <c r="E29" s="1196"/>
      <c r="F29" s="1197"/>
      <c r="G29" s="1198"/>
      <c r="H29" s="1199"/>
      <c r="I29" s="1199"/>
      <c r="J29" s="1199"/>
      <c r="K29" s="1199"/>
      <c r="L29" s="1199"/>
      <c r="M29" s="1199"/>
      <c r="N29" s="1199"/>
      <c r="O29" s="1199"/>
      <c r="P29" s="1199"/>
      <c r="Q29" s="1199"/>
      <c r="R29" s="1199"/>
      <c r="S29" s="1199"/>
      <c r="T29" s="1199"/>
      <c r="U29" s="1199"/>
      <c r="V29" s="1199"/>
      <c r="W29" s="1199"/>
      <c r="X29" s="1199"/>
      <c r="Y29" s="1199"/>
      <c r="Z29" s="1199"/>
      <c r="AA29" s="1199"/>
      <c r="AB29" s="1200"/>
      <c r="AC29" s="635"/>
      <c r="AD29" s="635"/>
      <c r="AE29" s="635"/>
      <c r="AF29" s="635"/>
      <c r="AG29" s="635"/>
      <c r="AH29" s="635"/>
      <c r="AI29" s="635"/>
      <c r="AJ29" s="635"/>
      <c r="AK29" s="635"/>
      <c r="AL29" s="635"/>
      <c r="AM29" s="635"/>
      <c r="AN29" s="635"/>
      <c r="AO29" s="635"/>
      <c r="AP29" s="635"/>
      <c r="AQ29" s="635"/>
      <c r="AR29" s="635"/>
      <c r="AS29" s="635"/>
      <c r="AT29" s="635"/>
      <c r="AU29" s="635"/>
      <c r="AV29" s="635"/>
      <c r="AW29" s="635"/>
    </row>
    <row r="30" spans="1:49" ht="18" customHeight="1" x14ac:dyDescent="0.15">
      <c r="A30" s="635"/>
      <c r="B30" s="1195" t="s">
        <v>610</v>
      </c>
      <c r="C30" s="1196"/>
      <c r="D30" s="1196"/>
      <c r="E30" s="1196"/>
      <c r="F30" s="1197"/>
      <c r="G30" s="1198"/>
      <c r="H30" s="1199"/>
      <c r="I30" s="1199"/>
      <c r="J30" s="1199"/>
      <c r="K30" s="1199"/>
      <c r="L30" s="1199"/>
      <c r="M30" s="1199"/>
      <c r="N30" s="1199"/>
      <c r="O30" s="1199"/>
      <c r="P30" s="1199"/>
      <c r="Q30" s="1199"/>
      <c r="R30" s="1199"/>
      <c r="S30" s="1199"/>
      <c r="T30" s="1199"/>
      <c r="U30" s="1199"/>
      <c r="V30" s="1199"/>
      <c r="W30" s="1199"/>
      <c r="X30" s="1199"/>
      <c r="Y30" s="1199"/>
      <c r="Z30" s="1199"/>
      <c r="AA30" s="1199"/>
      <c r="AB30" s="1200"/>
      <c r="AC30" s="635"/>
      <c r="AD30" s="635"/>
      <c r="AE30" s="635"/>
      <c r="AF30" s="635"/>
      <c r="AG30" s="635"/>
      <c r="AH30" s="635"/>
      <c r="AI30" s="635"/>
      <c r="AJ30" s="635"/>
      <c r="AK30" s="635"/>
      <c r="AL30" s="635"/>
      <c r="AM30" s="635"/>
      <c r="AN30" s="635"/>
      <c r="AO30" s="635"/>
      <c r="AP30" s="635"/>
      <c r="AQ30" s="635"/>
      <c r="AR30" s="635"/>
      <c r="AS30" s="635"/>
      <c r="AT30" s="635"/>
      <c r="AU30" s="635"/>
      <c r="AV30" s="635"/>
      <c r="AW30" s="635"/>
    </row>
    <row r="31" spans="1:49" s="848" customFormat="1" ht="18" customHeight="1" x14ac:dyDescent="0.15">
      <c r="A31" s="847"/>
      <c r="B31" s="1203" t="s">
        <v>724</v>
      </c>
      <c r="C31" s="1203"/>
      <c r="D31" s="1203"/>
      <c r="E31" s="1203"/>
      <c r="F31" s="1203"/>
      <c r="G31" s="1203"/>
      <c r="H31" s="1203"/>
      <c r="I31" s="1203"/>
      <c r="J31" s="1203"/>
      <c r="K31" s="1203"/>
      <c r="L31" s="1203"/>
      <c r="M31" s="1203"/>
      <c r="N31" s="1203"/>
      <c r="O31" s="1203"/>
      <c r="P31" s="1203"/>
      <c r="Q31" s="1203"/>
      <c r="R31" s="1203"/>
      <c r="S31" s="1203"/>
      <c r="T31" s="1203"/>
      <c r="U31" s="1203"/>
      <c r="V31" s="1203"/>
      <c r="W31" s="1203"/>
      <c r="X31" s="1203"/>
      <c r="Y31" s="1203"/>
      <c r="Z31" s="1203"/>
      <c r="AA31" s="1203"/>
      <c r="AB31" s="1203"/>
      <c r="AC31" s="847"/>
      <c r="AD31" s="847"/>
      <c r="AE31" s="847"/>
      <c r="AF31" s="847"/>
      <c r="AG31" s="847"/>
      <c r="AH31" s="847"/>
      <c r="AI31" s="847"/>
      <c r="AJ31" s="847"/>
      <c r="AK31" s="847"/>
      <c r="AL31" s="847"/>
      <c r="AM31" s="847"/>
      <c r="AN31" s="847"/>
      <c r="AO31" s="847"/>
      <c r="AP31" s="847"/>
      <c r="AQ31" s="847"/>
      <c r="AR31" s="847"/>
      <c r="AS31" s="847"/>
      <c r="AT31" s="847"/>
      <c r="AU31" s="847"/>
      <c r="AV31" s="847"/>
      <c r="AW31" s="847"/>
    </row>
    <row r="32" spans="1:49" s="848" customFormat="1" ht="18" customHeight="1" x14ac:dyDescent="0.15">
      <c r="A32" s="847"/>
      <c r="B32" s="1204" t="s">
        <v>728</v>
      </c>
      <c r="C32" s="1204"/>
      <c r="D32" s="1204"/>
      <c r="E32" s="1204"/>
      <c r="F32" s="1204"/>
      <c r="G32" s="1204"/>
      <c r="H32" s="1204"/>
      <c r="I32" s="1204"/>
      <c r="J32" s="1204"/>
      <c r="K32" s="1204"/>
      <c r="L32" s="1204"/>
      <c r="M32" s="1204"/>
      <c r="N32" s="1204"/>
      <c r="O32" s="1204"/>
      <c r="P32" s="1204"/>
      <c r="Q32" s="1204"/>
      <c r="R32" s="1204"/>
      <c r="S32" s="1204"/>
      <c r="T32" s="1204"/>
      <c r="U32" s="1204"/>
      <c r="V32" s="1204"/>
      <c r="W32" s="1204"/>
      <c r="X32" s="1204"/>
      <c r="Y32" s="1204"/>
      <c r="Z32" s="1204"/>
      <c r="AA32" s="1204"/>
      <c r="AB32" s="1204"/>
      <c r="AC32" s="847"/>
      <c r="AD32" s="847"/>
      <c r="AE32" s="847"/>
      <c r="AF32" s="847"/>
      <c r="AG32" s="847"/>
      <c r="AH32" s="847"/>
      <c r="AI32" s="847"/>
      <c r="AJ32" s="847"/>
      <c r="AK32" s="847"/>
      <c r="AL32" s="847"/>
      <c r="AM32" s="847"/>
      <c r="AN32" s="847"/>
      <c r="AO32" s="847"/>
      <c r="AP32" s="847"/>
      <c r="AQ32" s="847"/>
      <c r="AR32" s="847"/>
      <c r="AS32" s="847"/>
      <c r="AT32" s="847"/>
      <c r="AU32" s="847"/>
      <c r="AV32" s="847"/>
      <c r="AW32" s="847"/>
    </row>
    <row r="33" spans="1:49" s="848" customFormat="1" ht="18" customHeight="1" x14ac:dyDescent="0.15">
      <c r="A33" s="847"/>
      <c r="B33" s="1204" t="s">
        <v>729</v>
      </c>
      <c r="C33" s="1204"/>
      <c r="D33" s="1204"/>
      <c r="E33" s="1204"/>
      <c r="F33" s="1204"/>
      <c r="G33" s="1204"/>
      <c r="H33" s="1204"/>
      <c r="I33" s="1204"/>
      <c r="J33" s="1204"/>
      <c r="K33" s="1204"/>
      <c r="L33" s="1204"/>
      <c r="M33" s="1204"/>
      <c r="N33" s="1204"/>
      <c r="O33" s="1204"/>
      <c r="P33" s="1204"/>
      <c r="Q33" s="1204"/>
      <c r="R33" s="1204"/>
      <c r="S33" s="1204"/>
      <c r="T33" s="1204"/>
      <c r="U33" s="1204"/>
      <c r="V33" s="1204"/>
      <c r="W33" s="1204"/>
      <c r="X33" s="1204"/>
      <c r="Y33" s="1204"/>
      <c r="Z33" s="1204"/>
      <c r="AA33" s="1204"/>
      <c r="AB33" s="1204"/>
      <c r="AC33" s="847"/>
      <c r="AD33" s="847"/>
      <c r="AE33" s="847"/>
      <c r="AF33" s="847"/>
      <c r="AG33" s="847"/>
      <c r="AH33" s="847"/>
      <c r="AI33" s="847"/>
      <c r="AJ33" s="847"/>
      <c r="AK33" s="847"/>
      <c r="AL33" s="847"/>
      <c r="AM33" s="847"/>
      <c r="AN33" s="847"/>
      <c r="AO33" s="847"/>
      <c r="AP33" s="847"/>
      <c r="AQ33" s="847"/>
      <c r="AR33" s="847"/>
      <c r="AS33" s="847"/>
      <c r="AT33" s="847"/>
      <c r="AU33" s="847"/>
      <c r="AV33" s="847"/>
      <c r="AW33" s="847"/>
    </row>
    <row r="34" spans="1:49" ht="28.5" customHeight="1" x14ac:dyDescent="0.15">
      <c r="A34" s="635"/>
      <c r="B34" s="1201" t="s">
        <v>723</v>
      </c>
      <c r="C34" s="1201"/>
      <c r="D34" s="1201"/>
      <c r="E34" s="1201"/>
      <c r="F34" s="1201"/>
      <c r="G34" s="1201"/>
      <c r="H34" s="1201"/>
      <c r="I34" s="1201"/>
      <c r="J34" s="1201"/>
      <c r="K34" s="1201"/>
      <c r="L34" s="1201"/>
      <c r="M34" s="1201"/>
      <c r="N34" s="1201"/>
      <c r="O34" s="1201"/>
      <c r="P34" s="1201"/>
      <c r="Q34" s="1201"/>
      <c r="R34" s="1201"/>
      <c r="S34" s="1201"/>
      <c r="T34" s="1201"/>
      <c r="U34" s="1201"/>
      <c r="V34" s="1201"/>
      <c r="W34" s="1201"/>
      <c r="X34" s="1201"/>
      <c r="Y34" s="1201"/>
      <c r="Z34" s="1201"/>
      <c r="AA34" s="682"/>
      <c r="AB34" s="682"/>
      <c r="AC34" s="635"/>
      <c r="AD34" s="635"/>
      <c r="AE34" s="635"/>
      <c r="AF34" s="635"/>
      <c r="AG34" s="635"/>
      <c r="AH34" s="635"/>
      <c r="AI34" s="635"/>
      <c r="AJ34" s="635"/>
      <c r="AK34" s="635"/>
      <c r="AL34" s="635"/>
      <c r="AM34" s="635"/>
      <c r="AN34" s="635"/>
      <c r="AO34" s="635"/>
      <c r="AP34" s="635"/>
      <c r="AQ34" s="635"/>
      <c r="AR34" s="635"/>
      <c r="AS34" s="635"/>
      <c r="AT34" s="635"/>
      <c r="AU34" s="635"/>
      <c r="AV34" s="635"/>
      <c r="AW34" s="635"/>
    </row>
    <row r="35" spans="1:49" ht="28.5" customHeight="1" x14ac:dyDescent="0.15">
      <c r="A35" s="635"/>
      <c r="B35" s="1202" t="s">
        <v>722</v>
      </c>
      <c r="C35" s="1202"/>
      <c r="D35" s="1202"/>
      <c r="E35" s="1202"/>
      <c r="F35" s="1202"/>
      <c r="G35" s="1202"/>
      <c r="H35" s="1202"/>
      <c r="I35" s="1202"/>
      <c r="J35" s="1202"/>
      <c r="K35" s="1202"/>
      <c r="L35" s="1202"/>
      <c r="M35" s="1202"/>
      <c r="N35" s="1202"/>
      <c r="O35" s="1202"/>
      <c r="P35" s="1202"/>
      <c r="Q35" s="1202"/>
      <c r="R35" s="1202"/>
      <c r="S35" s="1202"/>
      <c r="T35" s="1202"/>
      <c r="U35" s="1202"/>
      <c r="V35" s="1202"/>
      <c r="W35" s="1202"/>
      <c r="X35" s="1202"/>
      <c r="Y35" s="1202"/>
      <c r="Z35" s="1202"/>
      <c r="AA35" s="1202"/>
      <c r="AB35" s="1202"/>
      <c r="AC35" s="635"/>
      <c r="AD35" s="635"/>
      <c r="AE35" s="635"/>
      <c r="AF35" s="635"/>
      <c r="AG35" s="635"/>
      <c r="AH35" s="635"/>
      <c r="AI35" s="635"/>
      <c r="AJ35" s="635"/>
      <c r="AK35" s="635"/>
      <c r="AL35" s="635"/>
      <c r="AM35" s="635"/>
      <c r="AN35" s="635"/>
      <c r="AO35" s="635"/>
      <c r="AP35" s="635"/>
      <c r="AQ35" s="635"/>
      <c r="AR35" s="635"/>
      <c r="AS35" s="635"/>
      <c r="AT35" s="635"/>
      <c r="AU35" s="635"/>
      <c r="AV35" s="635"/>
      <c r="AW35" s="635"/>
    </row>
    <row r="36" spans="1:49" ht="28.5" customHeight="1" x14ac:dyDescent="0.15">
      <c r="A36" s="635"/>
      <c r="B36" s="1193" t="s">
        <v>612</v>
      </c>
      <c r="C36" s="1193"/>
      <c r="D36" s="1193"/>
      <c r="E36" s="1193"/>
      <c r="F36" s="1193"/>
      <c r="G36" s="1193"/>
      <c r="H36" s="1193"/>
      <c r="I36" s="1193"/>
      <c r="J36" s="1193"/>
      <c r="K36" s="1193"/>
      <c r="L36" s="1193"/>
      <c r="M36" s="1193"/>
      <c r="N36" s="1193"/>
      <c r="O36" s="1193"/>
      <c r="P36" s="1193"/>
      <c r="Q36" s="1193"/>
      <c r="R36" s="1193"/>
      <c r="S36" s="1193"/>
      <c r="T36" s="1193"/>
      <c r="U36" s="1193"/>
      <c r="V36" s="1193"/>
      <c r="W36" s="1193"/>
      <c r="X36" s="1193"/>
      <c r="Y36" s="1193"/>
      <c r="Z36" s="1193"/>
      <c r="AA36" s="1193"/>
      <c r="AB36" s="1193"/>
      <c r="AC36" s="635"/>
      <c r="AD36" s="635"/>
      <c r="AE36" s="635"/>
      <c r="AF36" s="635"/>
      <c r="AG36" s="635"/>
      <c r="AH36" s="635"/>
      <c r="AI36" s="635"/>
      <c r="AJ36" s="635"/>
      <c r="AK36" s="635"/>
      <c r="AL36" s="635"/>
      <c r="AM36" s="635"/>
      <c r="AN36" s="635"/>
      <c r="AO36" s="635"/>
      <c r="AP36" s="635"/>
      <c r="AQ36" s="635"/>
      <c r="AR36" s="635"/>
      <c r="AS36" s="635"/>
      <c r="AT36" s="635"/>
      <c r="AU36" s="635"/>
      <c r="AV36" s="635"/>
      <c r="AW36" s="635"/>
    </row>
    <row r="37" spans="1:49" ht="28.5" customHeight="1" x14ac:dyDescent="0.15">
      <c r="A37" s="635"/>
      <c r="B37" s="1193" t="s">
        <v>613</v>
      </c>
      <c r="C37" s="1193"/>
      <c r="D37" s="1193"/>
      <c r="E37" s="1193"/>
      <c r="F37" s="1193"/>
      <c r="G37" s="1193"/>
      <c r="H37" s="1193"/>
      <c r="I37" s="1193"/>
      <c r="J37" s="1193"/>
      <c r="K37" s="1193"/>
      <c r="L37" s="1193"/>
      <c r="M37" s="1193"/>
      <c r="N37" s="1193"/>
      <c r="O37" s="1193"/>
      <c r="P37" s="1193"/>
      <c r="Q37" s="1193"/>
      <c r="R37" s="1193"/>
      <c r="S37" s="1193"/>
      <c r="T37" s="1193"/>
      <c r="U37" s="1193"/>
      <c r="V37" s="1193"/>
      <c r="W37" s="1193"/>
      <c r="X37" s="1193"/>
      <c r="Y37" s="1193"/>
      <c r="Z37" s="1193"/>
      <c r="AA37" s="1193"/>
      <c r="AB37" s="1193"/>
      <c r="AC37" s="635"/>
      <c r="AD37" s="635"/>
      <c r="AE37" s="635"/>
      <c r="AF37" s="635"/>
      <c r="AG37" s="635"/>
      <c r="AH37" s="635"/>
      <c r="AI37" s="635"/>
      <c r="AJ37" s="635"/>
      <c r="AK37" s="635"/>
      <c r="AL37" s="635"/>
      <c r="AM37" s="635"/>
      <c r="AN37" s="635"/>
      <c r="AO37" s="635"/>
      <c r="AP37" s="635"/>
      <c r="AQ37" s="635"/>
      <c r="AR37" s="635"/>
      <c r="AS37" s="635"/>
      <c r="AT37" s="635"/>
      <c r="AU37" s="635"/>
      <c r="AV37" s="635"/>
      <c r="AW37" s="635"/>
    </row>
    <row r="38" spans="1:49" ht="28.5" customHeight="1" x14ac:dyDescent="0.15">
      <c r="A38" s="635"/>
      <c r="B38" s="685" t="s">
        <v>614</v>
      </c>
      <c r="C38" s="685"/>
      <c r="D38" s="685"/>
      <c r="E38" s="685"/>
      <c r="F38" s="685"/>
      <c r="G38" s="682"/>
      <c r="H38" s="682"/>
      <c r="I38" s="682"/>
      <c r="J38" s="682"/>
      <c r="K38" s="682"/>
      <c r="L38" s="682"/>
      <c r="M38" s="682"/>
      <c r="N38" s="682"/>
      <c r="O38" s="682"/>
      <c r="P38" s="682"/>
      <c r="Q38" s="682"/>
      <c r="R38" s="682"/>
      <c r="S38" s="682"/>
      <c r="T38" s="682"/>
      <c r="U38" s="682"/>
      <c r="V38" s="682"/>
      <c r="W38" s="682"/>
      <c r="X38" s="682"/>
      <c r="Y38" s="682"/>
      <c r="Z38" s="682"/>
      <c r="AA38" s="682"/>
      <c r="AB38" s="682"/>
      <c r="AC38" s="635"/>
      <c r="AD38" s="635"/>
      <c r="AE38" s="635"/>
      <c r="AF38" s="635"/>
      <c r="AG38" s="635"/>
      <c r="AH38" s="635"/>
      <c r="AI38" s="635"/>
      <c r="AJ38" s="635"/>
      <c r="AK38" s="635"/>
      <c r="AL38" s="635"/>
      <c r="AM38" s="635"/>
      <c r="AN38" s="635"/>
      <c r="AO38" s="635"/>
      <c r="AP38" s="635"/>
      <c r="AQ38" s="635"/>
      <c r="AR38" s="635"/>
      <c r="AS38" s="635"/>
      <c r="AT38" s="635"/>
      <c r="AU38" s="635"/>
      <c r="AV38" s="635"/>
      <c r="AW38" s="635"/>
    </row>
    <row r="39" spans="1:49" ht="28.5" customHeight="1" x14ac:dyDescent="0.15">
      <c r="A39" s="635"/>
      <c r="B39" s="682"/>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682"/>
      <c r="AC39" s="635"/>
      <c r="AD39" s="635"/>
      <c r="AE39" s="635"/>
      <c r="AF39" s="635"/>
      <c r="AG39" s="635"/>
      <c r="AH39" s="635"/>
      <c r="AI39" s="635"/>
      <c r="AJ39" s="635"/>
      <c r="AK39" s="635"/>
      <c r="AL39" s="635"/>
      <c r="AM39" s="635"/>
      <c r="AN39" s="635"/>
      <c r="AO39" s="635"/>
      <c r="AP39" s="635"/>
      <c r="AQ39" s="635"/>
      <c r="AR39" s="635"/>
      <c r="AS39" s="635"/>
      <c r="AT39" s="635"/>
      <c r="AU39" s="635"/>
      <c r="AV39" s="635"/>
      <c r="AW39" s="635"/>
    </row>
    <row r="40" spans="1:49" ht="28.5" customHeight="1" x14ac:dyDescent="0.15">
      <c r="A40" s="635"/>
      <c r="B40" s="682"/>
      <c r="C40" s="1194"/>
      <c r="D40" s="1194"/>
      <c r="E40" s="1194"/>
      <c r="F40" s="1194"/>
      <c r="G40" s="1194"/>
      <c r="H40" s="1194"/>
      <c r="I40" s="1194"/>
      <c r="J40" s="1194"/>
      <c r="K40" s="1194"/>
      <c r="L40" s="1194"/>
      <c r="M40" s="1194"/>
      <c r="N40" s="1194"/>
      <c r="O40" s="1194"/>
      <c r="P40" s="1194"/>
      <c r="Q40" s="1194"/>
      <c r="R40" s="1194"/>
      <c r="S40" s="1194"/>
      <c r="T40" s="1194"/>
      <c r="U40" s="1194"/>
      <c r="V40" s="1194"/>
      <c r="W40" s="1194"/>
      <c r="X40" s="1194"/>
      <c r="Y40" s="1194"/>
      <c r="Z40" s="1194"/>
      <c r="AA40" s="1194"/>
      <c r="AB40" s="682"/>
      <c r="AC40" s="635"/>
      <c r="AD40" s="635"/>
      <c r="AE40" s="635"/>
      <c r="AF40" s="635"/>
      <c r="AG40" s="635"/>
      <c r="AH40" s="635"/>
      <c r="AI40" s="635"/>
      <c r="AJ40" s="635"/>
      <c r="AK40" s="635"/>
      <c r="AL40" s="635"/>
      <c r="AM40" s="635"/>
      <c r="AN40" s="635"/>
      <c r="AO40" s="635"/>
      <c r="AP40" s="635"/>
      <c r="AQ40" s="635"/>
      <c r="AR40" s="635"/>
      <c r="AS40" s="635"/>
      <c r="AT40" s="635"/>
      <c r="AU40" s="635"/>
      <c r="AV40" s="635"/>
      <c r="AW40" s="635"/>
    </row>
    <row r="41" spans="1:49" ht="28.5" customHeight="1" x14ac:dyDescent="0.15">
      <c r="A41" s="635"/>
      <c r="B41" s="682"/>
      <c r="C41" s="1194"/>
      <c r="D41" s="1194"/>
      <c r="E41" s="1194"/>
      <c r="F41" s="1194"/>
      <c r="G41" s="1194"/>
      <c r="H41" s="1194"/>
      <c r="I41" s="1194"/>
      <c r="J41" s="1194"/>
      <c r="K41" s="1194"/>
      <c r="L41" s="1194"/>
      <c r="M41" s="1194"/>
      <c r="N41" s="1194"/>
      <c r="O41" s="1194"/>
      <c r="P41" s="1194"/>
      <c r="Q41" s="1194"/>
      <c r="R41" s="1194"/>
      <c r="S41" s="1194"/>
      <c r="T41" s="1194"/>
      <c r="U41" s="1194"/>
      <c r="V41" s="1194"/>
      <c r="W41" s="1194"/>
      <c r="X41" s="1194"/>
      <c r="Y41" s="1194"/>
      <c r="Z41" s="1194"/>
      <c r="AA41" s="1194"/>
      <c r="AB41" s="682"/>
      <c r="AC41" s="635"/>
      <c r="AD41" s="635"/>
      <c r="AE41" s="635"/>
      <c r="AF41" s="635"/>
      <c r="AG41" s="635"/>
      <c r="AH41" s="635"/>
      <c r="AI41" s="635"/>
      <c r="AJ41" s="635"/>
      <c r="AK41" s="635"/>
      <c r="AL41" s="635"/>
      <c r="AM41" s="635"/>
      <c r="AN41" s="635"/>
      <c r="AO41" s="635"/>
      <c r="AP41" s="635"/>
      <c r="AQ41" s="635"/>
      <c r="AR41" s="635"/>
      <c r="AS41" s="635"/>
      <c r="AT41" s="635"/>
      <c r="AU41" s="635"/>
      <c r="AV41" s="635"/>
      <c r="AW41" s="635"/>
    </row>
    <row r="42" spans="1:49" ht="19.5" customHeight="1" x14ac:dyDescent="0.15">
      <c r="A42" s="635"/>
      <c r="B42" s="683"/>
      <c r="C42" s="683"/>
      <c r="D42" s="683"/>
      <c r="E42" s="683"/>
      <c r="F42" s="683"/>
      <c r="G42" s="682"/>
      <c r="H42" s="682"/>
      <c r="I42" s="682"/>
      <c r="J42" s="682"/>
      <c r="K42" s="682"/>
      <c r="L42" s="682"/>
      <c r="M42" s="682"/>
      <c r="N42" s="682"/>
      <c r="O42" s="682"/>
      <c r="P42" s="682"/>
      <c r="Q42" s="682"/>
      <c r="R42" s="682"/>
      <c r="S42" s="682"/>
      <c r="T42" s="682"/>
      <c r="U42" s="682"/>
      <c r="V42" s="682"/>
      <c r="W42" s="682"/>
      <c r="X42" s="682"/>
      <c r="Y42" s="682"/>
      <c r="Z42" s="682"/>
      <c r="AA42" s="682"/>
      <c r="AB42" s="682"/>
      <c r="AC42" s="635"/>
      <c r="AD42" s="635"/>
      <c r="AE42" s="635"/>
      <c r="AF42" s="635"/>
      <c r="AG42" s="635"/>
      <c r="AH42" s="635"/>
      <c r="AI42" s="635"/>
      <c r="AJ42" s="635"/>
      <c r="AK42" s="635"/>
      <c r="AL42" s="635"/>
      <c r="AM42" s="635"/>
      <c r="AN42" s="635"/>
      <c r="AO42" s="635"/>
      <c r="AP42" s="635"/>
      <c r="AQ42" s="635"/>
      <c r="AR42" s="635"/>
      <c r="AS42" s="635"/>
      <c r="AT42" s="635"/>
      <c r="AU42" s="635"/>
      <c r="AV42" s="635"/>
      <c r="AW42" s="635"/>
    </row>
    <row r="43" spans="1:49" x14ac:dyDescent="0.15">
      <c r="A43" s="635"/>
      <c r="B43" s="684"/>
      <c r="C43" s="684"/>
      <c r="D43" s="684"/>
      <c r="E43" s="684"/>
      <c r="F43" s="684"/>
      <c r="G43" s="684"/>
      <c r="H43" s="684"/>
      <c r="I43" s="684"/>
      <c r="J43" s="684"/>
      <c r="K43" s="684"/>
      <c r="L43" s="684"/>
      <c r="M43" s="684"/>
      <c r="N43" s="684"/>
      <c r="O43" s="684"/>
      <c r="P43" s="684"/>
      <c r="Q43" s="684"/>
      <c r="R43" s="684"/>
      <c r="S43" s="684"/>
      <c r="T43" s="684"/>
      <c r="U43" s="684"/>
      <c r="V43" s="684"/>
      <c r="W43" s="684"/>
      <c r="X43" s="684"/>
      <c r="Y43" s="684"/>
      <c r="Z43" s="684"/>
      <c r="AA43" s="684"/>
      <c r="AB43" s="684"/>
      <c r="AC43" s="635"/>
      <c r="AD43" s="635"/>
      <c r="AE43" s="635"/>
      <c r="AF43" s="635"/>
      <c r="AG43" s="635"/>
      <c r="AH43" s="635"/>
      <c r="AI43" s="635"/>
      <c r="AJ43" s="635"/>
      <c r="AK43" s="635"/>
      <c r="AL43" s="635"/>
      <c r="AM43" s="635"/>
      <c r="AN43" s="635"/>
      <c r="AO43" s="635"/>
      <c r="AP43" s="635"/>
      <c r="AQ43" s="635"/>
      <c r="AR43" s="635"/>
      <c r="AS43" s="635"/>
      <c r="AT43" s="635"/>
      <c r="AU43" s="635"/>
      <c r="AV43" s="635"/>
      <c r="AW43" s="635"/>
    </row>
    <row r="44" spans="1:49" x14ac:dyDescent="0.15">
      <c r="A44" s="635"/>
      <c r="B44" s="684"/>
      <c r="C44" s="684"/>
      <c r="D44" s="684"/>
      <c r="E44" s="684"/>
      <c r="F44" s="684"/>
      <c r="G44" s="684"/>
      <c r="H44" s="684"/>
      <c r="I44" s="684"/>
      <c r="J44" s="684"/>
      <c r="K44" s="684"/>
      <c r="L44" s="684"/>
      <c r="M44" s="684"/>
      <c r="N44" s="684"/>
      <c r="O44" s="684"/>
      <c r="P44" s="684"/>
      <c r="Q44" s="684"/>
      <c r="R44" s="684"/>
      <c r="S44" s="684"/>
      <c r="T44" s="684"/>
      <c r="U44" s="684"/>
      <c r="V44" s="684"/>
      <c r="W44" s="684"/>
      <c r="X44" s="684"/>
      <c r="Y44" s="684"/>
      <c r="Z44" s="684"/>
      <c r="AA44" s="684"/>
      <c r="AB44" s="684"/>
      <c r="AC44" s="635"/>
      <c r="AD44" s="635"/>
      <c r="AE44" s="635"/>
      <c r="AF44" s="635"/>
      <c r="AG44" s="635"/>
      <c r="AH44" s="635"/>
      <c r="AI44" s="635"/>
      <c r="AJ44" s="635"/>
      <c r="AK44" s="635"/>
      <c r="AL44" s="635"/>
      <c r="AM44" s="635"/>
      <c r="AN44" s="635"/>
      <c r="AO44" s="635"/>
      <c r="AP44" s="635"/>
      <c r="AQ44" s="635"/>
      <c r="AR44" s="635"/>
      <c r="AS44" s="635"/>
      <c r="AT44" s="635"/>
      <c r="AU44" s="635"/>
      <c r="AV44" s="635"/>
      <c r="AW44" s="635"/>
    </row>
    <row r="45" spans="1:49" ht="20.25" customHeight="1" x14ac:dyDescent="0.15">
      <c r="A45" s="635"/>
      <c r="B45" s="635"/>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row>
    <row r="46" spans="1:49" ht="20.25" customHeight="1" x14ac:dyDescent="0.15">
      <c r="A46" s="635"/>
      <c r="B46" s="635"/>
      <c r="C46" s="635"/>
      <c r="D46" s="635"/>
      <c r="E46" s="635"/>
      <c r="F46" s="635"/>
      <c r="G46" s="635"/>
      <c r="H46" s="635"/>
      <c r="I46" s="635"/>
      <c r="J46" s="635"/>
      <c r="K46" s="635"/>
      <c r="L46" s="635"/>
      <c r="M46" s="635"/>
      <c r="N46" s="635"/>
      <c r="O46" s="635"/>
      <c r="P46" s="635"/>
      <c r="Q46" s="635"/>
      <c r="R46" s="635"/>
      <c r="S46" s="635"/>
      <c r="T46" s="635"/>
      <c r="U46" s="635"/>
      <c r="V46" s="635"/>
      <c r="W46" s="635"/>
      <c r="X46" s="635"/>
      <c r="Y46" s="635"/>
      <c r="Z46" s="635"/>
      <c r="AA46" s="635"/>
      <c r="AB46" s="635"/>
      <c r="AC46" s="635"/>
      <c r="AD46" s="635"/>
      <c r="AE46" s="635"/>
      <c r="AF46" s="635"/>
      <c r="AG46" s="635"/>
      <c r="AH46" s="635"/>
      <c r="AI46" s="635"/>
      <c r="AJ46" s="635"/>
      <c r="AK46" s="635"/>
      <c r="AL46" s="635"/>
      <c r="AM46" s="635"/>
      <c r="AN46" s="635"/>
      <c r="AO46" s="635"/>
      <c r="AP46" s="635"/>
      <c r="AQ46" s="635"/>
      <c r="AR46" s="635"/>
      <c r="AS46" s="635"/>
      <c r="AT46" s="635"/>
      <c r="AU46" s="635"/>
      <c r="AV46" s="635"/>
      <c r="AW46" s="635"/>
    </row>
    <row r="47" spans="1:49" ht="20.25" customHeight="1" x14ac:dyDescent="0.15">
      <c r="A47" s="635"/>
      <c r="B47" s="635"/>
      <c r="C47" s="635"/>
      <c r="D47" s="635"/>
      <c r="E47" s="635"/>
      <c r="F47" s="635"/>
      <c r="G47" s="635"/>
      <c r="H47" s="635"/>
      <c r="I47" s="635"/>
      <c r="J47" s="635"/>
      <c r="K47" s="635"/>
      <c r="L47" s="635"/>
      <c r="M47" s="635"/>
      <c r="N47" s="635"/>
      <c r="O47" s="635"/>
      <c r="P47" s="635"/>
      <c r="Q47" s="635"/>
      <c r="R47" s="635"/>
      <c r="S47" s="635"/>
      <c r="T47" s="635"/>
      <c r="U47" s="635"/>
      <c r="V47" s="635"/>
      <c r="W47" s="635"/>
      <c r="X47" s="635"/>
      <c r="Y47" s="635"/>
      <c r="Z47" s="635"/>
      <c r="AA47" s="635"/>
      <c r="AB47" s="635"/>
      <c r="AC47" s="635"/>
      <c r="AD47" s="635"/>
      <c r="AE47" s="635"/>
      <c r="AF47" s="635"/>
      <c r="AG47" s="635"/>
      <c r="AH47" s="635"/>
      <c r="AI47" s="635"/>
      <c r="AJ47" s="635"/>
      <c r="AK47" s="635"/>
      <c r="AL47" s="635"/>
      <c r="AM47" s="635"/>
      <c r="AN47" s="635"/>
      <c r="AO47" s="635"/>
      <c r="AP47" s="635"/>
      <c r="AQ47" s="635"/>
      <c r="AR47" s="635"/>
      <c r="AS47" s="635"/>
      <c r="AT47" s="635"/>
      <c r="AU47" s="635"/>
      <c r="AV47" s="635"/>
      <c r="AW47" s="635"/>
    </row>
    <row r="48" spans="1:49" ht="20.25" customHeight="1" x14ac:dyDescent="0.15">
      <c r="A48" s="635"/>
      <c r="B48" s="635"/>
      <c r="C48" s="635"/>
      <c r="D48" s="635"/>
      <c r="E48" s="635"/>
      <c r="F48" s="635"/>
      <c r="G48" s="635"/>
      <c r="H48" s="635"/>
      <c r="I48" s="635"/>
      <c r="J48" s="635"/>
      <c r="K48" s="635"/>
      <c r="L48" s="635"/>
      <c r="M48" s="635"/>
      <c r="N48" s="635"/>
      <c r="O48" s="635"/>
      <c r="P48" s="635"/>
      <c r="Q48" s="635"/>
      <c r="R48" s="635"/>
      <c r="S48" s="635"/>
      <c r="T48" s="635"/>
      <c r="U48" s="635"/>
      <c r="V48" s="635"/>
      <c r="W48" s="635"/>
      <c r="X48" s="635"/>
      <c r="Y48" s="635"/>
      <c r="Z48" s="635"/>
      <c r="AA48" s="635"/>
      <c r="AB48" s="635"/>
      <c r="AC48" s="635"/>
      <c r="AD48" s="635"/>
      <c r="AE48" s="635"/>
      <c r="AF48" s="635"/>
      <c r="AG48" s="635"/>
      <c r="AH48" s="635"/>
      <c r="AI48" s="635"/>
      <c r="AJ48" s="635"/>
      <c r="AK48" s="635"/>
      <c r="AL48" s="635"/>
      <c r="AM48" s="635"/>
      <c r="AN48" s="635"/>
      <c r="AO48" s="635"/>
      <c r="AP48" s="635"/>
      <c r="AQ48" s="635"/>
      <c r="AR48" s="635"/>
      <c r="AS48" s="635"/>
      <c r="AT48" s="635"/>
      <c r="AU48" s="635"/>
      <c r="AV48" s="635"/>
      <c r="AW48" s="635"/>
    </row>
    <row r="49" spans="1:49" ht="20.25" customHeight="1" x14ac:dyDescent="0.15">
      <c r="A49" s="635"/>
      <c r="B49" s="635"/>
      <c r="C49" s="635"/>
      <c r="D49" s="635"/>
      <c r="E49" s="635"/>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row>
    <row r="50" spans="1:49" ht="20.25" customHeight="1" x14ac:dyDescent="0.15">
      <c r="A50" s="635"/>
      <c r="B50" s="635"/>
      <c r="C50" s="635"/>
      <c r="D50" s="635"/>
      <c r="E50" s="635"/>
      <c r="F50" s="635"/>
      <c r="G50" s="635"/>
      <c r="H50" s="635"/>
      <c r="I50" s="635"/>
      <c r="J50" s="635"/>
      <c r="K50" s="635"/>
      <c r="L50" s="635"/>
      <c r="M50" s="635"/>
      <c r="N50" s="635"/>
      <c r="O50" s="635"/>
      <c r="P50" s="635"/>
      <c r="Q50" s="635"/>
      <c r="R50" s="635"/>
      <c r="S50" s="635"/>
      <c r="T50" s="635"/>
      <c r="U50" s="635"/>
      <c r="V50" s="635"/>
      <c r="W50" s="635"/>
      <c r="X50" s="635"/>
      <c r="Y50" s="635"/>
      <c r="Z50" s="635"/>
      <c r="AA50" s="635"/>
      <c r="AB50" s="635"/>
      <c r="AC50" s="635"/>
      <c r="AD50" s="635"/>
      <c r="AE50" s="635"/>
      <c r="AF50" s="635"/>
      <c r="AG50" s="635"/>
      <c r="AH50" s="635"/>
      <c r="AI50" s="635"/>
      <c r="AJ50" s="635"/>
      <c r="AK50" s="635"/>
      <c r="AL50" s="635"/>
      <c r="AM50" s="635"/>
      <c r="AN50" s="635"/>
      <c r="AO50" s="635"/>
      <c r="AP50" s="635"/>
      <c r="AQ50" s="635"/>
      <c r="AR50" s="635"/>
      <c r="AS50" s="635"/>
      <c r="AT50" s="635"/>
      <c r="AU50" s="635"/>
      <c r="AV50" s="635"/>
      <c r="AW50" s="635"/>
    </row>
    <row r="51" spans="1:49" ht="20.25" customHeight="1" x14ac:dyDescent="0.15">
      <c r="A51" s="635"/>
      <c r="B51" s="635"/>
      <c r="C51" s="635"/>
      <c r="D51" s="635"/>
      <c r="E51" s="635"/>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5"/>
      <c r="AD51" s="635"/>
      <c r="AE51" s="635"/>
      <c r="AF51" s="635"/>
      <c r="AG51" s="635"/>
      <c r="AH51" s="635"/>
      <c r="AI51" s="635"/>
      <c r="AJ51" s="635"/>
      <c r="AK51" s="635"/>
      <c r="AL51" s="635"/>
      <c r="AM51" s="635"/>
      <c r="AN51" s="635"/>
      <c r="AO51" s="635"/>
      <c r="AP51" s="635"/>
      <c r="AQ51" s="635"/>
      <c r="AR51" s="635"/>
      <c r="AS51" s="635"/>
      <c r="AT51" s="635"/>
      <c r="AU51" s="635"/>
      <c r="AV51" s="635"/>
      <c r="AW51" s="635"/>
    </row>
    <row r="52" spans="1:49" ht="20.25" customHeight="1" x14ac:dyDescent="0.15">
      <c r="A52" s="635"/>
      <c r="B52" s="635"/>
      <c r="C52" s="635"/>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5"/>
      <c r="AD52" s="635"/>
      <c r="AE52" s="635"/>
      <c r="AF52" s="635"/>
      <c r="AG52" s="635"/>
      <c r="AH52" s="635"/>
      <c r="AI52" s="635"/>
      <c r="AJ52" s="635"/>
      <c r="AK52" s="635"/>
      <c r="AL52" s="635"/>
      <c r="AM52" s="635"/>
      <c r="AN52" s="635"/>
      <c r="AO52" s="635"/>
      <c r="AP52" s="635"/>
      <c r="AQ52" s="635"/>
      <c r="AR52" s="635"/>
      <c r="AS52" s="635"/>
      <c r="AT52" s="635"/>
      <c r="AU52" s="635"/>
      <c r="AV52" s="635"/>
      <c r="AW52" s="635"/>
    </row>
    <row r="53" spans="1:49" ht="20.25" customHeight="1" x14ac:dyDescent="0.15">
      <c r="A53" s="635"/>
      <c r="B53" s="635"/>
      <c r="C53" s="635"/>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5"/>
      <c r="AD53" s="635"/>
      <c r="AE53" s="635"/>
      <c r="AF53" s="635"/>
      <c r="AG53" s="635"/>
      <c r="AH53" s="635"/>
      <c r="AI53" s="635"/>
      <c r="AJ53" s="635"/>
      <c r="AK53" s="635"/>
      <c r="AL53" s="635"/>
      <c r="AM53" s="635"/>
      <c r="AN53" s="635"/>
      <c r="AO53" s="635"/>
      <c r="AP53" s="635"/>
      <c r="AQ53" s="635"/>
      <c r="AR53" s="635"/>
      <c r="AS53" s="635"/>
      <c r="AT53" s="635"/>
      <c r="AU53" s="635"/>
      <c r="AV53" s="635"/>
      <c r="AW53" s="635"/>
    </row>
    <row r="54" spans="1:49" ht="20.25" customHeight="1" x14ac:dyDescent="0.15">
      <c r="A54" s="635"/>
      <c r="B54" s="635"/>
      <c r="C54" s="635"/>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5"/>
      <c r="AD54" s="635"/>
      <c r="AE54" s="635"/>
      <c r="AF54" s="635"/>
      <c r="AG54" s="635"/>
      <c r="AH54" s="635"/>
      <c r="AI54" s="635"/>
      <c r="AJ54" s="635"/>
      <c r="AK54" s="635"/>
      <c r="AL54" s="635"/>
      <c r="AM54" s="635"/>
      <c r="AN54" s="635"/>
      <c r="AO54" s="635"/>
      <c r="AP54" s="635"/>
      <c r="AQ54" s="635"/>
      <c r="AR54" s="635"/>
      <c r="AS54" s="635"/>
      <c r="AT54" s="635"/>
      <c r="AU54" s="635"/>
      <c r="AV54" s="635"/>
      <c r="AW54" s="635"/>
    </row>
    <row r="55" spans="1:49" ht="20.25" customHeight="1" x14ac:dyDescent="0.15">
      <c r="A55" s="635"/>
      <c r="B55" s="635"/>
      <c r="C55" s="635"/>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5"/>
      <c r="AD55" s="635"/>
      <c r="AE55" s="635"/>
      <c r="AF55" s="635"/>
      <c r="AG55" s="635"/>
      <c r="AH55" s="635"/>
      <c r="AI55" s="635"/>
      <c r="AJ55" s="635"/>
      <c r="AK55" s="635"/>
      <c r="AL55" s="635"/>
      <c r="AM55" s="635"/>
      <c r="AN55" s="635"/>
      <c r="AO55" s="635"/>
      <c r="AP55" s="635"/>
      <c r="AQ55" s="635"/>
      <c r="AR55" s="635"/>
      <c r="AS55" s="635"/>
      <c r="AT55" s="635"/>
      <c r="AU55" s="635"/>
      <c r="AV55" s="635"/>
      <c r="AW55" s="635"/>
    </row>
    <row r="56" spans="1:49" ht="20.25" customHeight="1" x14ac:dyDescent="0.15"/>
  </sheetData>
  <mergeCells count="52">
    <mergeCell ref="G17:AB17"/>
    <mergeCell ref="D11:AA11"/>
    <mergeCell ref="B12:AB13"/>
    <mergeCell ref="D23:AA23"/>
    <mergeCell ref="B16:F16"/>
    <mergeCell ref="G16:AB16"/>
    <mergeCell ref="B17:F17"/>
    <mergeCell ref="B18:F18"/>
    <mergeCell ref="G18:AB18"/>
    <mergeCell ref="B2:AB2"/>
    <mergeCell ref="U4:V4"/>
    <mergeCell ref="B6:G6"/>
    <mergeCell ref="Q5:S5"/>
    <mergeCell ref="L8:O8"/>
    <mergeCell ref="Q8:AB8"/>
    <mergeCell ref="L9:O9"/>
    <mergeCell ref="Q9:AB9"/>
    <mergeCell ref="L10:O10"/>
    <mergeCell ref="Q10:Z10"/>
    <mergeCell ref="B15:F15"/>
    <mergeCell ref="G15:AB15"/>
    <mergeCell ref="B26:F26"/>
    <mergeCell ref="G26:AB26"/>
    <mergeCell ref="B19:F19"/>
    <mergeCell ref="G19:AB19"/>
    <mergeCell ref="B20:F20"/>
    <mergeCell ref="G20:AB20"/>
    <mergeCell ref="B21:F21"/>
    <mergeCell ref="G21:AB21"/>
    <mergeCell ref="B22:F22"/>
    <mergeCell ref="G22:AB22"/>
    <mergeCell ref="B25:F25"/>
    <mergeCell ref="G25:AB25"/>
    <mergeCell ref="B36:AB36"/>
    <mergeCell ref="B27:F27"/>
    <mergeCell ref="G27:AB27"/>
    <mergeCell ref="B28:F28"/>
    <mergeCell ref="G28:AB28"/>
    <mergeCell ref="B29:F29"/>
    <mergeCell ref="G29:AB29"/>
    <mergeCell ref="B30:F30"/>
    <mergeCell ref="G30:AB30"/>
    <mergeCell ref="B34:Z34"/>
    <mergeCell ref="B35:AB35"/>
    <mergeCell ref="B31:AB31"/>
    <mergeCell ref="B32:AB32"/>
    <mergeCell ref="B33:AB33"/>
    <mergeCell ref="B37:AB37"/>
    <mergeCell ref="C39:C41"/>
    <mergeCell ref="D39:AA39"/>
    <mergeCell ref="D40:AA40"/>
    <mergeCell ref="D41:AA41"/>
  </mergeCells>
  <phoneticPr fontId="6"/>
  <dataValidations count="1">
    <dataValidation imeMode="hiragana" allowBlank="1" showInputMessage="1" showErrorMessage="1" sqref="Q8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32 JM65532 TI65532 ADE65532 ANA65532 AWW65532 BGS65532 BQO65532 CAK65532 CKG65532 CUC65532 DDY65532 DNU65532 DXQ65532 EHM65532 ERI65532 FBE65532 FLA65532 FUW65532 GES65532 GOO65532 GYK65532 HIG65532 HSC65532 IBY65532 ILU65532 IVQ65532 JFM65532 JPI65532 JZE65532 KJA65532 KSW65532 LCS65532 LMO65532 LWK65532 MGG65532 MQC65532 MZY65532 NJU65532 NTQ65532 ODM65532 ONI65532 OXE65532 PHA65532 PQW65532 QAS65532 QKO65532 QUK65532 REG65532 ROC65532 RXY65532 SHU65532 SRQ65532 TBM65532 TLI65532 TVE65532 UFA65532 UOW65532 UYS65532 VIO65532 VSK65532 WCG65532 WMC65532 WVY65532 Q131068 JM131068 TI131068 ADE131068 ANA131068 AWW131068 BGS131068 BQO131068 CAK131068 CKG131068 CUC131068 DDY131068 DNU131068 DXQ131068 EHM131068 ERI131068 FBE131068 FLA131068 FUW131068 GES131068 GOO131068 GYK131068 HIG131068 HSC131068 IBY131068 ILU131068 IVQ131068 JFM131068 JPI131068 JZE131068 KJA131068 KSW131068 LCS131068 LMO131068 LWK131068 MGG131068 MQC131068 MZY131068 NJU131068 NTQ131068 ODM131068 ONI131068 OXE131068 PHA131068 PQW131068 QAS131068 QKO131068 QUK131068 REG131068 ROC131068 RXY131068 SHU131068 SRQ131068 TBM131068 TLI131068 TVE131068 UFA131068 UOW131068 UYS131068 VIO131068 VSK131068 WCG131068 WMC131068 WVY131068 Q196604 JM196604 TI196604 ADE196604 ANA196604 AWW196604 BGS196604 BQO196604 CAK196604 CKG196604 CUC196604 DDY196604 DNU196604 DXQ196604 EHM196604 ERI196604 FBE196604 FLA196604 FUW196604 GES196604 GOO196604 GYK196604 HIG196604 HSC196604 IBY196604 ILU196604 IVQ196604 JFM196604 JPI196604 JZE196604 KJA196604 KSW196604 LCS196604 LMO196604 LWK196604 MGG196604 MQC196604 MZY196604 NJU196604 NTQ196604 ODM196604 ONI196604 OXE196604 PHA196604 PQW196604 QAS196604 QKO196604 QUK196604 REG196604 ROC196604 RXY196604 SHU196604 SRQ196604 TBM196604 TLI196604 TVE196604 UFA196604 UOW196604 UYS196604 VIO196604 VSK196604 WCG196604 WMC196604 WVY196604 Q262140 JM262140 TI262140 ADE262140 ANA262140 AWW262140 BGS262140 BQO262140 CAK262140 CKG262140 CUC262140 DDY262140 DNU262140 DXQ262140 EHM262140 ERI262140 FBE262140 FLA262140 FUW262140 GES262140 GOO262140 GYK262140 HIG262140 HSC262140 IBY262140 ILU262140 IVQ262140 JFM262140 JPI262140 JZE262140 KJA262140 KSW262140 LCS262140 LMO262140 LWK262140 MGG262140 MQC262140 MZY262140 NJU262140 NTQ262140 ODM262140 ONI262140 OXE262140 PHA262140 PQW262140 QAS262140 QKO262140 QUK262140 REG262140 ROC262140 RXY262140 SHU262140 SRQ262140 TBM262140 TLI262140 TVE262140 UFA262140 UOW262140 UYS262140 VIO262140 VSK262140 WCG262140 WMC262140 WVY262140 Q327676 JM327676 TI327676 ADE327676 ANA327676 AWW327676 BGS327676 BQO327676 CAK327676 CKG327676 CUC327676 DDY327676 DNU327676 DXQ327676 EHM327676 ERI327676 FBE327676 FLA327676 FUW327676 GES327676 GOO327676 GYK327676 HIG327676 HSC327676 IBY327676 ILU327676 IVQ327676 JFM327676 JPI327676 JZE327676 KJA327676 KSW327676 LCS327676 LMO327676 LWK327676 MGG327676 MQC327676 MZY327676 NJU327676 NTQ327676 ODM327676 ONI327676 OXE327676 PHA327676 PQW327676 QAS327676 QKO327676 QUK327676 REG327676 ROC327676 RXY327676 SHU327676 SRQ327676 TBM327676 TLI327676 TVE327676 UFA327676 UOW327676 UYS327676 VIO327676 VSK327676 WCG327676 WMC327676 WVY327676 Q393212 JM393212 TI393212 ADE393212 ANA393212 AWW393212 BGS393212 BQO393212 CAK393212 CKG393212 CUC393212 DDY393212 DNU393212 DXQ393212 EHM393212 ERI393212 FBE393212 FLA393212 FUW393212 GES393212 GOO393212 GYK393212 HIG393212 HSC393212 IBY393212 ILU393212 IVQ393212 JFM393212 JPI393212 JZE393212 KJA393212 KSW393212 LCS393212 LMO393212 LWK393212 MGG393212 MQC393212 MZY393212 NJU393212 NTQ393212 ODM393212 ONI393212 OXE393212 PHA393212 PQW393212 QAS393212 QKO393212 QUK393212 REG393212 ROC393212 RXY393212 SHU393212 SRQ393212 TBM393212 TLI393212 TVE393212 UFA393212 UOW393212 UYS393212 VIO393212 VSK393212 WCG393212 WMC393212 WVY393212 Q458748 JM458748 TI458748 ADE458748 ANA458748 AWW458748 BGS458748 BQO458748 CAK458748 CKG458748 CUC458748 DDY458748 DNU458748 DXQ458748 EHM458748 ERI458748 FBE458748 FLA458748 FUW458748 GES458748 GOO458748 GYK458748 HIG458748 HSC458748 IBY458748 ILU458748 IVQ458748 JFM458748 JPI458748 JZE458748 KJA458748 KSW458748 LCS458748 LMO458748 LWK458748 MGG458748 MQC458748 MZY458748 NJU458748 NTQ458748 ODM458748 ONI458748 OXE458748 PHA458748 PQW458748 QAS458748 QKO458748 QUK458748 REG458748 ROC458748 RXY458748 SHU458748 SRQ458748 TBM458748 TLI458748 TVE458748 UFA458748 UOW458748 UYS458748 VIO458748 VSK458748 WCG458748 WMC458748 WVY458748 Q524284 JM524284 TI524284 ADE524284 ANA524284 AWW524284 BGS524284 BQO524284 CAK524284 CKG524284 CUC524284 DDY524284 DNU524284 DXQ524284 EHM524284 ERI524284 FBE524284 FLA524284 FUW524284 GES524284 GOO524284 GYK524284 HIG524284 HSC524284 IBY524284 ILU524284 IVQ524284 JFM524284 JPI524284 JZE524284 KJA524284 KSW524284 LCS524284 LMO524284 LWK524284 MGG524284 MQC524284 MZY524284 NJU524284 NTQ524284 ODM524284 ONI524284 OXE524284 PHA524284 PQW524284 QAS524284 QKO524284 QUK524284 REG524284 ROC524284 RXY524284 SHU524284 SRQ524284 TBM524284 TLI524284 TVE524284 UFA524284 UOW524284 UYS524284 VIO524284 VSK524284 WCG524284 WMC524284 WVY524284 Q589820 JM589820 TI589820 ADE589820 ANA589820 AWW589820 BGS589820 BQO589820 CAK589820 CKG589820 CUC589820 DDY589820 DNU589820 DXQ589820 EHM589820 ERI589820 FBE589820 FLA589820 FUW589820 GES589820 GOO589820 GYK589820 HIG589820 HSC589820 IBY589820 ILU589820 IVQ589820 JFM589820 JPI589820 JZE589820 KJA589820 KSW589820 LCS589820 LMO589820 LWK589820 MGG589820 MQC589820 MZY589820 NJU589820 NTQ589820 ODM589820 ONI589820 OXE589820 PHA589820 PQW589820 QAS589820 QKO589820 QUK589820 REG589820 ROC589820 RXY589820 SHU589820 SRQ589820 TBM589820 TLI589820 TVE589820 UFA589820 UOW589820 UYS589820 VIO589820 VSK589820 WCG589820 WMC589820 WVY589820 Q655356 JM655356 TI655356 ADE655356 ANA655356 AWW655356 BGS655356 BQO655356 CAK655356 CKG655356 CUC655356 DDY655356 DNU655356 DXQ655356 EHM655356 ERI655356 FBE655356 FLA655356 FUW655356 GES655356 GOO655356 GYK655356 HIG655356 HSC655356 IBY655356 ILU655356 IVQ655356 JFM655356 JPI655356 JZE655356 KJA655356 KSW655356 LCS655356 LMO655356 LWK655356 MGG655356 MQC655356 MZY655356 NJU655356 NTQ655356 ODM655356 ONI655356 OXE655356 PHA655356 PQW655356 QAS655356 QKO655356 QUK655356 REG655356 ROC655356 RXY655356 SHU655356 SRQ655356 TBM655356 TLI655356 TVE655356 UFA655356 UOW655356 UYS655356 VIO655356 VSK655356 WCG655356 WMC655356 WVY655356 Q720892 JM720892 TI720892 ADE720892 ANA720892 AWW720892 BGS720892 BQO720892 CAK720892 CKG720892 CUC720892 DDY720892 DNU720892 DXQ720892 EHM720892 ERI720892 FBE720892 FLA720892 FUW720892 GES720892 GOO720892 GYK720892 HIG720892 HSC720892 IBY720892 ILU720892 IVQ720892 JFM720892 JPI720892 JZE720892 KJA720892 KSW720892 LCS720892 LMO720892 LWK720892 MGG720892 MQC720892 MZY720892 NJU720892 NTQ720892 ODM720892 ONI720892 OXE720892 PHA720892 PQW720892 QAS720892 QKO720892 QUK720892 REG720892 ROC720892 RXY720892 SHU720892 SRQ720892 TBM720892 TLI720892 TVE720892 UFA720892 UOW720892 UYS720892 VIO720892 VSK720892 WCG720892 WMC720892 WVY720892 Q786428 JM786428 TI786428 ADE786428 ANA786428 AWW786428 BGS786428 BQO786428 CAK786428 CKG786428 CUC786428 DDY786428 DNU786428 DXQ786428 EHM786428 ERI786428 FBE786428 FLA786428 FUW786428 GES786428 GOO786428 GYK786428 HIG786428 HSC786428 IBY786428 ILU786428 IVQ786428 JFM786428 JPI786428 JZE786428 KJA786428 KSW786428 LCS786428 LMO786428 LWK786428 MGG786428 MQC786428 MZY786428 NJU786428 NTQ786428 ODM786428 ONI786428 OXE786428 PHA786428 PQW786428 QAS786428 QKO786428 QUK786428 REG786428 ROC786428 RXY786428 SHU786428 SRQ786428 TBM786428 TLI786428 TVE786428 UFA786428 UOW786428 UYS786428 VIO786428 VSK786428 WCG786428 WMC786428 WVY786428 Q851964 JM851964 TI851964 ADE851964 ANA851964 AWW851964 BGS851964 BQO851964 CAK851964 CKG851964 CUC851964 DDY851964 DNU851964 DXQ851964 EHM851964 ERI851964 FBE851964 FLA851964 FUW851964 GES851964 GOO851964 GYK851964 HIG851964 HSC851964 IBY851964 ILU851964 IVQ851964 JFM851964 JPI851964 JZE851964 KJA851964 KSW851964 LCS851964 LMO851964 LWK851964 MGG851964 MQC851964 MZY851964 NJU851964 NTQ851964 ODM851964 ONI851964 OXE851964 PHA851964 PQW851964 QAS851964 QKO851964 QUK851964 REG851964 ROC851964 RXY851964 SHU851964 SRQ851964 TBM851964 TLI851964 TVE851964 UFA851964 UOW851964 UYS851964 VIO851964 VSK851964 WCG851964 WMC851964 WVY851964 Q917500 JM917500 TI917500 ADE917500 ANA917500 AWW917500 BGS917500 BQO917500 CAK917500 CKG917500 CUC917500 DDY917500 DNU917500 DXQ917500 EHM917500 ERI917500 FBE917500 FLA917500 FUW917500 GES917500 GOO917500 GYK917500 HIG917500 HSC917500 IBY917500 ILU917500 IVQ917500 JFM917500 JPI917500 JZE917500 KJA917500 KSW917500 LCS917500 LMO917500 LWK917500 MGG917500 MQC917500 MZY917500 NJU917500 NTQ917500 ODM917500 ONI917500 OXE917500 PHA917500 PQW917500 QAS917500 QKO917500 QUK917500 REG917500 ROC917500 RXY917500 SHU917500 SRQ917500 TBM917500 TLI917500 TVE917500 UFA917500 UOW917500 UYS917500 VIO917500 VSK917500 WCG917500 WMC917500 WVY917500 Q983036 JM983036 TI983036 ADE983036 ANA983036 AWW983036 BGS983036 BQO983036 CAK983036 CKG983036 CUC983036 DDY983036 DNU983036 DXQ983036 EHM983036 ERI983036 FBE983036 FLA983036 FUW983036 GES983036 GOO983036 GYK983036 HIG983036 HSC983036 IBY983036 ILU983036 IVQ983036 JFM983036 JPI983036 JZE983036 KJA983036 KSW983036 LCS983036 LMO983036 LWK983036 MGG983036 MQC983036 MZY983036 NJU983036 NTQ983036 ODM983036 ONI983036 OXE983036 PHA983036 PQW983036 QAS983036 QKO983036 QUK983036 REG983036 ROC983036 RXY983036 SHU983036 SRQ983036 TBM983036 TLI983036 TVE983036 UFA983036 UOW983036 UYS983036 VIO983036 VSK983036 WCG983036 WMC983036 WVY983036"/>
  </dataValidations>
  <hyperlinks>
    <hyperlink ref="A1" location="表題!A1" display="表題!A1"/>
  </hyperlinks>
  <printOptions horizontalCentered="1" verticalCentered="1"/>
  <pageMargins left="0.98425196850393704" right="0.19685039370078741" top="0" bottom="0"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Z50"/>
  <sheetViews>
    <sheetView showGridLines="0" showOutlineSymbols="0" view="pageBreakPreview" topLeftCell="B1" zoomScaleNormal="70" zoomScaleSheetLayoutView="100" workbookViewId="0">
      <selection activeCell="B18" sqref="B17:X22"/>
    </sheetView>
  </sheetViews>
  <sheetFormatPr defaultColWidth="0" defaultRowHeight="13.5" zeroHeight="1" x14ac:dyDescent="0.15"/>
  <cols>
    <col min="1" max="1" width="18.75" style="3" customWidth="1"/>
    <col min="2" max="9" width="2.75" style="3" customWidth="1"/>
    <col min="10" max="22" width="4.75" style="3" customWidth="1"/>
    <col min="23" max="26" width="18.75" style="3" customWidth="1"/>
    <col min="27" max="16384" width="0" style="3" hidden="1"/>
  </cols>
  <sheetData>
    <row r="1" spans="1:26" ht="37.5" customHeight="1" thickTop="1" thickBot="1" x14ac:dyDescent="0.2">
      <c r="A1" s="36" t="s">
        <v>105</v>
      </c>
      <c r="B1" s="42"/>
      <c r="C1" s="42"/>
      <c r="D1" s="42"/>
      <c r="E1" s="42"/>
      <c r="F1" s="42"/>
      <c r="G1" s="42"/>
      <c r="H1" s="42"/>
      <c r="I1" s="42"/>
      <c r="J1" s="42"/>
      <c r="K1" s="42"/>
      <c r="L1" s="42"/>
      <c r="M1" s="42"/>
      <c r="N1" s="42"/>
      <c r="O1" s="42"/>
      <c r="P1" s="42"/>
      <c r="Q1" s="42"/>
      <c r="R1" s="42"/>
      <c r="S1" s="42"/>
      <c r="T1" s="42"/>
      <c r="U1" s="42"/>
      <c r="V1" s="42"/>
      <c r="W1" s="42"/>
      <c r="X1" s="42"/>
      <c r="Y1" s="42"/>
      <c r="Z1" s="42"/>
    </row>
    <row r="2" spans="1:26" ht="24" customHeight="1" thickTop="1" x14ac:dyDescent="0.15">
      <c r="A2" s="42"/>
      <c r="B2" s="1219" t="s">
        <v>85</v>
      </c>
      <c r="C2" s="1219"/>
      <c r="D2" s="1219"/>
      <c r="E2" s="1219"/>
      <c r="F2" s="1219"/>
      <c r="G2" s="1219"/>
      <c r="H2" s="1219"/>
      <c r="I2" s="1219"/>
      <c r="J2" s="1219"/>
      <c r="K2" s="1219"/>
      <c r="W2" s="42"/>
      <c r="X2" s="42"/>
      <c r="Y2" s="42"/>
      <c r="Z2" s="42"/>
    </row>
    <row r="3" spans="1:26" ht="39.75" customHeight="1" thickBot="1" x14ac:dyDescent="0.2">
      <c r="A3" s="42"/>
      <c r="B3" s="1283" t="s">
        <v>73</v>
      </c>
      <c r="C3" s="1283"/>
      <c r="D3" s="1283"/>
      <c r="E3" s="1283"/>
      <c r="F3" s="1283"/>
      <c r="G3" s="1283"/>
      <c r="H3" s="1283"/>
      <c r="I3" s="1283"/>
      <c r="J3" s="1283"/>
      <c r="K3" s="1283"/>
      <c r="L3" s="1283"/>
      <c r="M3" s="1283"/>
      <c r="N3" s="1283"/>
      <c r="O3" s="1283"/>
      <c r="P3" s="1283"/>
      <c r="Q3" s="1283"/>
      <c r="R3" s="1283"/>
      <c r="S3" s="1283"/>
      <c r="T3" s="1283"/>
      <c r="U3" s="1283"/>
      <c r="V3" s="1283"/>
      <c r="W3" s="42"/>
      <c r="X3" s="42"/>
      <c r="Y3" s="42"/>
      <c r="Z3" s="42"/>
    </row>
    <row r="4" spans="1:26" ht="28.5" customHeight="1" x14ac:dyDescent="0.15">
      <c r="A4" s="42"/>
      <c r="B4" s="1253" t="s">
        <v>75</v>
      </c>
      <c r="C4" s="1254"/>
      <c r="D4" s="1254"/>
      <c r="E4" s="1254"/>
      <c r="F4" s="1254"/>
      <c r="G4" s="1254"/>
      <c r="H4" s="1254"/>
      <c r="I4" s="1255"/>
      <c r="J4" s="1268" t="str">
        <f>+data!C63</f>
        <v>△△△△△</v>
      </c>
      <c r="K4" s="1269"/>
      <c r="L4" s="1269"/>
      <c r="M4" s="1269"/>
      <c r="N4" s="1269"/>
      <c r="O4" s="1269"/>
      <c r="P4" s="1269"/>
      <c r="Q4" s="1269"/>
      <c r="R4" s="1269"/>
      <c r="S4" s="1269"/>
      <c r="T4" s="1269"/>
      <c r="U4" s="1269"/>
      <c r="V4" s="1270"/>
      <c r="W4" s="42"/>
      <c r="X4" s="42"/>
      <c r="Y4" s="42"/>
      <c r="Z4" s="42"/>
    </row>
    <row r="5" spans="1:26" ht="28.5" customHeight="1" x14ac:dyDescent="0.15">
      <c r="A5" s="42"/>
      <c r="B5" s="1232" t="s">
        <v>42</v>
      </c>
      <c r="C5" s="1233"/>
      <c r="D5" s="1233"/>
      <c r="E5" s="1233"/>
      <c r="F5" s="1233"/>
      <c r="G5" s="1233"/>
      <c r="H5" s="1233"/>
      <c r="I5" s="1234"/>
      <c r="J5" s="869"/>
      <c r="K5" s="863"/>
      <c r="L5" s="862" t="s">
        <v>262</v>
      </c>
      <c r="M5" s="464" t="s">
        <v>10</v>
      </c>
      <c r="N5" s="862" t="s">
        <v>262</v>
      </c>
      <c r="O5" s="464" t="s">
        <v>9</v>
      </c>
      <c r="P5" s="862" t="s">
        <v>262</v>
      </c>
      <c r="Q5" s="464" t="s">
        <v>7</v>
      </c>
      <c r="R5" s="461"/>
      <c r="S5" s="460"/>
      <c r="T5" s="461"/>
      <c r="U5" s="460"/>
      <c r="V5" s="462"/>
      <c r="W5" s="42"/>
      <c r="X5" s="42"/>
      <c r="Y5" s="42"/>
      <c r="Z5" s="42"/>
    </row>
    <row r="6" spans="1:26" ht="28.5" customHeight="1" x14ac:dyDescent="0.15">
      <c r="A6" s="42"/>
      <c r="B6" s="1232" t="s">
        <v>74</v>
      </c>
      <c r="C6" s="1233"/>
      <c r="D6" s="1233"/>
      <c r="E6" s="1233"/>
      <c r="F6" s="1233"/>
      <c r="G6" s="1233"/>
      <c r="H6" s="1233"/>
      <c r="I6" s="1234"/>
      <c r="J6" s="1276" t="str">
        <f>+data!C64</f>
        <v>▲▲▲▲▲</v>
      </c>
      <c r="K6" s="1277"/>
      <c r="L6" s="1277"/>
      <c r="M6" s="1277"/>
      <c r="N6" s="1277"/>
      <c r="O6" s="1277"/>
      <c r="P6" s="1277"/>
      <c r="Q6" s="1277"/>
      <c r="R6" s="1277"/>
      <c r="S6" s="1277"/>
      <c r="T6" s="1277"/>
      <c r="U6" s="1277"/>
      <c r="V6" s="1278"/>
      <c r="W6" s="42"/>
      <c r="X6" s="42"/>
      <c r="Y6" s="42"/>
      <c r="Z6" s="42"/>
    </row>
    <row r="7" spans="1:26" ht="28.5" customHeight="1" x14ac:dyDescent="0.15">
      <c r="A7" s="42"/>
      <c r="B7" s="1239" t="s">
        <v>43</v>
      </c>
      <c r="C7" s="1240"/>
      <c r="D7" s="1240"/>
      <c r="E7" s="1240"/>
      <c r="F7" s="1240"/>
      <c r="G7" s="1240"/>
      <c r="H7" s="1240"/>
      <c r="I7" s="1241"/>
      <c r="J7" s="1281"/>
      <c r="K7" s="1282"/>
      <c r="L7" s="463" t="s">
        <v>262</v>
      </c>
      <c r="M7" s="464" t="s">
        <v>10</v>
      </c>
      <c r="N7" s="463" t="s">
        <v>264</v>
      </c>
      <c r="O7" s="464" t="s">
        <v>9</v>
      </c>
      <c r="P7" s="463" t="s">
        <v>264</v>
      </c>
      <c r="Q7" s="464" t="s">
        <v>7</v>
      </c>
      <c r="R7" s="464"/>
      <c r="S7" s="464"/>
      <c r="T7" s="464"/>
      <c r="U7" s="464"/>
      <c r="V7" s="465"/>
      <c r="W7" s="42"/>
      <c r="X7" s="42"/>
      <c r="Y7" s="42"/>
      <c r="Z7" s="42"/>
    </row>
    <row r="8" spans="1:26" ht="28.5" customHeight="1" thickBot="1" x14ac:dyDescent="0.2">
      <c r="A8" s="42"/>
      <c r="B8" s="1242"/>
      <c r="C8" s="1243"/>
      <c r="D8" s="1243"/>
      <c r="E8" s="1243"/>
      <c r="F8" s="1243"/>
      <c r="G8" s="1243"/>
      <c r="H8" s="1243"/>
      <c r="I8" s="1244"/>
      <c r="J8" s="1279" t="s">
        <v>265</v>
      </c>
      <c r="K8" s="1280"/>
      <c r="L8" s="1280"/>
      <c r="M8" s="1280"/>
      <c r="N8" s="1280"/>
      <c r="O8" s="1280"/>
      <c r="P8" s="1280"/>
      <c r="Q8" s="1280"/>
      <c r="R8" s="1280"/>
      <c r="S8" s="1280"/>
      <c r="T8" s="1280"/>
      <c r="U8" s="1230" t="s">
        <v>76</v>
      </c>
      <c r="V8" s="1231"/>
      <c r="W8" s="42"/>
      <c r="X8" s="42"/>
      <c r="Y8" s="42"/>
      <c r="Z8" s="42"/>
    </row>
    <row r="9" spans="1:26" ht="27.75" customHeight="1" thickBot="1" x14ac:dyDescent="0.2">
      <c r="A9" s="42"/>
      <c r="B9" s="466" t="s">
        <v>77</v>
      </c>
      <c r="C9" s="466"/>
      <c r="D9" s="466"/>
      <c r="E9" s="466"/>
      <c r="F9" s="466"/>
      <c r="G9" s="466"/>
      <c r="H9" s="466"/>
      <c r="I9" s="466"/>
      <c r="J9" s="466"/>
      <c r="K9" s="466"/>
      <c r="L9" s="466"/>
      <c r="M9" s="466"/>
      <c r="N9" s="466"/>
      <c r="O9" s="466"/>
      <c r="P9" s="466"/>
      <c r="Q9" s="466"/>
      <c r="R9" s="467"/>
      <c r="S9" s="467"/>
      <c r="T9" s="467"/>
      <c r="U9" s="467"/>
      <c r="V9" s="467"/>
      <c r="W9" s="42"/>
      <c r="X9" s="42"/>
      <c r="Y9" s="42"/>
      <c r="Z9" s="42"/>
    </row>
    <row r="10" spans="1:26" ht="39.75" customHeight="1" x14ac:dyDescent="0.15">
      <c r="A10" s="42"/>
      <c r="B10" s="1253" t="s">
        <v>83</v>
      </c>
      <c r="C10" s="1254"/>
      <c r="D10" s="1254"/>
      <c r="E10" s="1254"/>
      <c r="F10" s="1254"/>
      <c r="G10" s="1254"/>
      <c r="H10" s="1254"/>
      <c r="I10" s="1255"/>
      <c r="J10" s="1266" t="s">
        <v>84</v>
      </c>
      <c r="K10" s="1254"/>
      <c r="L10" s="1255"/>
      <c r="M10" s="1266" t="s">
        <v>78</v>
      </c>
      <c r="N10" s="1254"/>
      <c r="O10" s="1254"/>
      <c r="P10" s="1255"/>
      <c r="Q10" s="1266" t="s">
        <v>79</v>
      </c>
      <c r="R10" s="1254"/>
      <c r="S10" s="1254"/>
      <c r="T10" s="1254"/>
      <c r="U10" s="1254"/>
      <c r="V10" s="1267"/>
      <c r="W10" s="839"/>
      <c r="X10" s="42"/>
      <c r="Y10" s="42"/>
      <c r="Z10" s="42"/>
    </row>
    <row r="11" spans="1:26" ht="18.75" customHeight="1" x14ac:dyDescent="0.15">
      <c r="A11" s="42"/>
      <c r="B11" s="468" t="s">
        <v>725</v>
      </c>
      <c r="C11" s="469">
        <v>30</v>
      </c>
      <c r="D11" s="470" t="s">
        <v>10</v>
      </c>
      <c r="E11" s="469">
        <v>4</v>
      </c>
      <c r="F11" s="470" t="s">
        <v>9</v>
      </c>
      <c r="G11" s="469">
        <v>1</v>
      </c>
      <c r="H11" s="470" t="s">
        <v>7</v>
      </c>
      <c r="I11" s="471" t="s">
        <v>148</v>
      </c>
      <c r="J11" s="1271">
        <v>1</v>
      </c>
      <c r="K11" s="1272" t="s">
        <v>151</v>
      </c>
      <c r="L11" s="1273">
        <v>0</v>
      </c>
      <c r="M11" s="1222" t="s">
        <v>266</v>
      </c>
      <c r="N11" s="1223"/>
      <c r="O11" s="1223"/>
      <c r="P11" s="1224"/>
      <c r="Q11" s="1274" t="s">
        <v>267</v>
      </c>
      <c r="R11" s="1274"/>
      <c r="S11" s="1274"/>
      <c r="T11" s="1274"/>
      <c r="U11" s="1274"/>
      <c r="V11" s="1275"/>
      <c r="W11" s="42"/>
      <c r="X11" s="42"/>
      <c r="Y11" s="42"/>
      <c r="Z11" s="42"/>
    </row>
    <row r="12" spans="1:26" ht="18.75" customHeight="1" x14ac:dyDescent="0.15">
      <c r="A12" s="42"/>
      <c r="B12" s="472" t="s">
        <v>721</v>
      </c>
      <c r="C12" s="473">
        <v>2</v>
      </c>
      <c r="D12" s="474" t="s">
        <v>10</v>
      </c>
      <c r="E12" s="473">
        <v>5</v>
      </c>
      <c r="F12" s="474" t="s">
        <v>9</v>
      </c>
      <c r="G12" s="473">
        <v>1</v>
      </c>
      <c r="H12" s="474" t="s">
        <v>7</v>
      </c>
      <c r="I12" s="475"/>
      <c r="J12" s="1236"/>
      <c r="K12" s="1238"/>
      <c r="L12" s="1259"/>
      <c r="M12" s="1260"/>
      <c r="N12" s="1261"/>
      <c r="O12" s="1261"/>
      <c r="P12" s="1262"/>
      <c r="Q12" s="1263" t="s">
        <v>369</v>
      </c>
      <c r="R12" s="1263"/>
      <c r="S12" s="1263"/>
      <c r="T12" s="1263"/>
      <c r="U12" s="1263"/>
      <c r="V12" s="1264"/>
      <c r="W12" s="42"/>
      <c r="X12" s="42"/>
      <c r="Y12" s="42"/>
      <c r="Z12" s="42"/>
    </row>
    <row r="13" spans="1:26" ht="18.75" customHeight="1" x14ac:dyDescent="0.15">
      <c r="A13" s="42"/>
      <c r="B13" s="476"/>
      <c r="C13" s="477"/>
      <c r="D13" s="478" t="s">
        <v>10</v>
      </c>
      <c r="E13" s="477"/>
      <c r="F13" s="478" t="s">
        <v>8</v>
      </c>
      <c r="G13" s="477"/>
      <c r="H13" s="478" t="s">
        <v>6</v>
      </c>
      <c r="I13" s="479" t="s">
        <v>149</v>
      </c>
      <c r="J13" s="1235"/>
      <c r="K13" s="1237" t="s">
        <v>151</v>
      </c>
      <c r="L13" s="1258"/>
      <c r="M13" s="1222"/>
      <c r="N13" s="1223"/>
      <c r="O13" s="1223"/>
      <c r="P13" s="1224"/>
      <c r="Q13" s="1228"/>
      <c r="R13" s="1228"/>
      <c r="S13" s="1228"/>
      <c r="T13" s="1228"/>
      <c r="U13" s="1228"/>
      <c r="V13" s="1229"/>
      <c r="W13" s="42"/>
      <c r="X13" s="42"/>
      <c r="Y13" s="42"/>
      <c r="Z13" s="42"/>
    </row>
    <row r="14" spans="1:26" ht="18.75" customHeight="1" x14ac:dyDescent="0.15">
      <c r="A14" s="42"/>
      <c r="B14" s="472"/>
      <c r="C14" s="473"/>
      <c r="D14" s="474" t="s">
        <v>10</v>
      </c>
      <c r="E14" s="473"/>
      <c r="F14" s="474" t="s">
        <v>8</v>
      </c>
      <c r="G14" s="473"/>
      <c r="H14" s="474" t="s">
        <v>6</v>
      </c>
      <c r="I14" s="475"/>
      <c r="J14" s="1236"/>
      <c r="K14" s="1238"/>
      <c r="L14" s="1259"/>
      <c r="M14" s="1260"/>
      <c r="N14" s="1261"/>
      <c r="O14" s="1261"/>
      <c r="P14" s="1262"/>
      <c r="Q14" s="1263"/>
      <c r="R14" s="1263"/>
      <c r="S14" s="1263"/>
      <c r="T14" s="1263"/>
      <c r="U14" s="1263"/>
      <c r="V14" s="1264"/>
      <c r="W14" s="42"/>
      <c r="X14" s="42"/>
      <c r="Y14" s="42"/>
      <c r="Z14" s="42"/>
    </row>
    <row r="15" spans="1:26" ht="18.75" customHeight="1" x14ac:dyDescent="0.15">
      <c r="A15" s="42"/>
      <c r="B15" s="476"/>
      <c r="C15" s="477"/>
      <c r="D15" s="478" t="s">
        <v>10</v>
      </c>
      <c r="E15" s="477"/>
      <c r="F15" s="478" t="s">
        <v>8</v>
      </c>
      <c r="G15" s="477"/>
      <c r="H15" s="478" t="s">
        <v>6</v>
      </c>
      <c r="I15" s="479" t="s">
        <v>149</v>
      </c>
      <c r="J15" s="1235"/>
      <c r="K15" s="1237" t="s">
        <v>151</v>
      </c>
      <c r="L15" s="1258"/>
      <c r="M15" s="1222"/>
      <c r="N15" s="1223"/>
      <c r="O15" s="1223"/>
      <c r="P15" s="1224"/>
      <c r="Q15" s="1228"/>
      <c r="R15" s="1228"/>
      <c r="S15" s="1228"/>
      <c r="T15" s="1228"/>
      <c r="U15" s="1228"/>
      <c r="V15" s="1229"/>
      <c r="W15" s="42"/>
      <c r="X15" s="42"/>
      <c r="Y15" s="42"/>
      <c r="Z15" s="42"/>
    </row>
    <row r="16" spans="1:26" ht="18.75" customHeight="1" x14ac:dyDescent="0.15">
      <c r="A16" s="42"/>
      <c r="B16" s="472"/>
      <c r="C16" s="473"/>
      <c r="D16" s="474" t="s">
        <v>10</v>
      </c>
      <c r="E16" s="473"/>
      <c r="F16" s="474" t="s">
        <v>8</v>
      </c>
      <c r="G16" s="473"/>
      <c r="H16" s="474" t="s">
        <v>6</v>
      </c>
      <c r="I16" s="475"/>
      <c r="J16" s="1236"/>
      <c r="K16" s="1238"/>
      <c r="L16" s="1259"/>
      <c r="M16" s="1260"/>
      <c r="N16" s="1261"/>
      <c r="O16" s="1261"/>
      <c r="P16" s="1262"/>
      <c r="Q16" s="1263"/>
      <c r="R16" s="1263"/>
      <c r="S16" s="1263"/>
      <c r="T16" s="1263"/>
      <c r="U16" s="1263"/>
      <c r="V16" s="1264"/>
      <c r="W16" s="42"/>
      <c r="X16" s="42"/>
      <c r="Y16" s="42"/>
      <c r="Z16" s="42"/>
    </row>
    <row r="17" spans="1:26" ht="18.75" customHeight="1" x14ac:dyDescent="0.15">
      <c r="A17" s="42"/>
      <c r="B17" s="476"/>
      <c r="C17" s="477"/>
      <c r="D17" s="478" t="s">
        <v>10</v>
      </c>
      <c r="E17" s="477"/>
      <c r="F17" s="478" t="s">
        <v>8</v>
      </c>
      <c r="G17" s="477"/>
      <c r="H17" s="478" t="s">
        <v>6</v>
      </c>
      <c r="I17" s="479" t="s">
        <v>149</v>
      </c>
      <c r="J17" s="1235"/>
      <c r="K17" s="1237" t="s">
        <v>151</v>
      </c>
      <c r="L17" s="1258"/>
      <c r="M17" s="1222"/>
      <c r="N17" s="1223"/>
      <c r="O17" s="1223"/>
      <c r="P17" s="1224"/>
      <c r="Q17" s="1228"/>
      <c r="R17" s="1228"/>
      <c r="S17" s="1228"/>
      <c r="T17" s="1228"/>
      <c r="U17" s="1228"/>
      <c r="V17" s="1229"/>
      <c r="W17" s="42"/>
      <c r="X17" s="42"/>
      <c r="Y17" s="42"/>
      <c r="Z17" s="42"/>
    </row>
    <row r="18" spans="1:26" ht="18.75" customHeight="1" x14ac:dyDescent="0.15">
      <c r="A18" s="42"/>
      <c r="B18" s="472"/>
      <c r="C18" s="473"/>
      <c r="D18" s="474" t="s">
        <v>10</v>
      </c>
      <c r="E18" s="473"/>
      <c r="F18" s="474" t="s">
        <v>8</v>
      </c>
      <c r="G18" s="473"/>
      <c r="H18" s="474" t="s">
        <v>6</v>
      </c>
      <c r="I18" s="475"/>
      <c r="J18" s="1236"/>
      <c r="K18" s="1238"/>
      <c r="L18" s="1259"/>
      <c r="M18" s="1260"/>
      <c r="N18" s="1261"/>
      <c r="O18" s="1261"/>
      <c r="P18" s="1262"/>
      <c r="Q18" s="1263"/>
      <c r="R18" s="1263"/>
      <c r="S18" s="1263"/>
      <c r="T18" s="1263"/>
      <c r="U18" s="1263"/>
      <c r="V18" s="1264"/>
      <c r="W18" s="42"/>
      <c r="X18" s="42"/>
      <c r="Y18" s="42"/>
      <c r="Z18" s="42"/>
    </row>
    <row r="19" spans="1:26" ht="18.75" customHeight="1" x14ac:dyDescent="0.15">
      <c r="A19" s="42"/>
      <c r="B19" s="476"/>
      <c r="C19" s="477"/>
      <c r="D19" s="478" t="s">
        <v>10</v>
      </c>
      <c r="E19" s="477"/>
      <c r="F19" s="478" t="s">
        <v>8</v>
      </c>
      <c r="G19" s="477"/>
      <c r="H19" s="478" t="s">
        <v>6</v>
      </c>
      <c r="I19" s="479" t="s">
        <v>149</v>
      </c>
      <c r="J19" s="1235"/>
      <c r="K19" s="1237" t="s">
        <v>151</v>
      </c>
      <c r="L19" s="1258"/>
      <c r="M19" s="1222"/>
      <c r="N19" s="1223"/>
      <c r="O19" s="1223"/>
      <c r="P19" s="1224"/>
      <c r="Q19" s="1228"/>
      <c r="R19" s="1228"/>
      <c r="S19" s="1228"/>
      <c r="T19" s="1228"/>
      <c r="U19" s="1228"/>
      <c r="V19" s="1229"/>
      <c r="W19" s="42"/>
      <c r="X19" s="42"/>
      <c r="Y19" s="42"/>
      <c r="Z19" s="42"/>
    </row>
    <row r="20" spans="1:26" ht="18.75" customHeight="1" x14ac:dyDescent="0.15">
      <c r="A20" s="42"/>
      <c r="B20" s="472"/>
      <c r="C20" s="473"/>
      <c r="D20" s="474" t="s">
        <v>10</v>
      </c>
      <c r="E20" s="473"/>
      <c r="F20" s="474" t="s">
        <v>8</v>
      </c>
      <c r="G20" s="473"/>
      <c r="H20" s="474" t="s">
        <v>6</v>
      </c>
      <c r="I20" s="475"/>
      <c r="J20" s="1236"/>
      <c r="K20" s="1238"/>
      <c r="L20" s="1259"/>
      <c r="M20" s="1260"/>
      <c r="N20" s="1261"/>
      <c r="O20" s="1261"/>
      <c r="P20" s="1262"/>
      <c r="Q20" s="1263"/>
      <c r="R20" s="1263"/>
      <c r="S20" s="1263"/>
      <c r="T20" s="1263"/>
      <c r="U20" s="1263"/>
      <c r="V20" s="1264"/>
      <c r="W20" s="42"/>
      <c r="X20" s="42"/>
      <c r="Y20" s="42"/>
      <c r="Z20" s="42"/>
    </row>
    <row r="21" spans="1:26" ht="18.75" customHeight="1" x14ac:dyDescent="0.15">
      <c r="A21" s="42"/>
      <c r="B21" s="476"/>
      <c r="C21" s="477"/>
      <c r="D21" s="478" t="s">
        <v>10</v>
      </c>
      <c r="E21" s="477"/>
      <c r="F21" s="478" t="s">
        <v>8</v>
      </c>
      <c r="G21" s="477"/>
      <c r="H21" s="478" t="s">
        <v>6</v>
      </c>
      <c r="I21" s="479" t="s">
        <v>149</v>
      </c>
      <c r="J21" s="1235"/>
      <c r="K21" s="1237" t="s">
        <v>151</v>
      </c>
      <c r="L21" s="1258"/>
      <c r="M21" s="1222"/>
      <c r="N21" s="1223"/>
      <c r="O21" s="1223"/>
      <c r="P21" s="1224"/>
      <c r="Q21" s="1228"/>
      <c r="R21" s="1228"/>
      <c r="S21" s="1228"/>
      <c r="T21" s="1228"/>
      <c r="U21" s="1228"/>
      <c r="V21" s="1229"/>
      <c r="W21" s="42"/>
      <c r="X21" s="42"/>
      <c r="Y21" s="42"/>
      <c r="Z21" s="42"/>
    </row>
    <row r="22" spans="1:26" ht="18.75" customHeight="1" x14ac:dyDescent="0.15">
      <c r="A22" s="42"/>
      <c r="B22" s="472"/>
      <c r="C22" s="473"/>
      <c r="D22" s="474" t="s">
        <v>10</v>
      </c>
      <c r="E22" s="473"/>
      <c r="F22" s="474" t="s">
        <v>8</v>
      </c>
      <c r="G22" s="473"/>
      <c r="H22" s="474" t="s">
        <v>6</v>
      </c>
      <c r="I22" s="475"/>
      <c r="J22" s="1236"/>
      <c r="K22" s="1238"/>
      <c r="L22" s="1259"/>
      <c r="M22" s="1260"/>
      <c r="N22" s="1261"/>
      <c r="O22" s="1261"/>
      <c r="P22" s="1262"/>
      <c r="Q22" s="1263"/>
      <c r="R22" s="1263"/>
      <c r="S22" s="1263"/>
      <c r="T22" s="1263"/>
      <c r="U22" s="1263"/>
      <c r="V22" s="1264"/>
      <c r="W22" s="42"/>
      <c r="X22" s="42"/>
      <c r="Y22" s="42"/>
      <c r="Z22" s="42"/>
    </row>
    <row r="23" spans="1:26" ht="18.75" customHeight="1" x14ac:dyDescent="0.15">
      <c r="A23" s="42"/>
      <c r="B23" s="476"/>
      <c r="C23" s="477"/>
      <c r="D23" s="478" t="s">
        <v>10</v>
      </c>
      <c r="E23" s="477"/>
      <c r="F23" s="478" t="s">
        <v>8</v>
      </c>
      <c r="G23" s="477"/>
      <c r="H23" s="478" t="s">
        <v>6</v>
      </c>
      <c r="I23" s="479" t="s">
        <v>149</v>
      </c>
      <c r="J23" s="1235"/>
      <c r="K23" s="1237" t="s">
        <v>151</v>
      </c>
      <c r="L23" s="1258"/>
      <c r="M23" s="1222"/>
      <c r="N23" s="1223"/>
      <c r="O23" s="1223"/>
      <c r="P23" s="1224"/>
      <c r="Q23" s="1228"/>
      <c r="R23" s="1228"/>
      <c r="S23" s="1228"/>
      <c r="T23" s="1228"/>
      <c r="U23" s="1228"/>
      <c r="V23" s="1229"/>
      <c r="W23" s="42"/>
      <c r="X23" s="42"/>
      <c r="Y23" s="42"/>
      <c r="Z23" s="42"/>
    </row>
    <row r="24" spans="1:26" ht="18.75" customHeight="1" x14ac:dyDescent="0.15">
      <c r="A24" s="42"/>
      <c r="B24" s="472"/>
      <c r="C24" s="473"/>
      <c r="D24" s="474" t="s">
        <v>10</v>
      </c>
      <c r="E24" s="473"/>
      <c r="F24" s="474" t="s">
        <v>8</v>
      </c>
      <c r="G24" s="473"/>
      <c r="H24" s="474" t="s">
        <v>6</v>
      </c>
      <c r="I24" s="475"/>
      <c r="J24" s="1236"/>
      <c r="K24" s="1238"/>
      <c r="L24" s="1259"/>
      <c r="M24" s="1260"/>
      <c r="N24" s="1261"/>
      <c r="O24" s="1261"/>
      <c r="P24" s="1262"/>
      <c r="Q24" s="1263"/>
      <c r="R24" s="1263"/>
      <c r="S24" s="1263"/>
      <c r="T24" s="1263"/>
      <c r="U24" s="1263"/>
      <c r="V24" s="1264"/>
      <c r="W24" s="42"/>
      <c r="X24" s="42"/>
      <c r="Y24" s="42"/>
      <c r="Z24" s="42"/>
    </row>
    <row r="25" spans="1:26" ht="18.75" customHeight="1" x14ac:dyDescent="0.15">
      <c r="A25" s="42"/>
      <c r="B25" s="476"/>
      <c r="C25" s="477"/>
      <c r="D25" s="478" t="s">
        <v>10</v>
      </c>
      <c r="E25" s="477"/>
      <c r="F25" s="478" t="s">
        <v>8</v>
      </c>
      <c r="G25" s="477"/>
      <c r="H25" s="478" t="s">
        <v>150</v>
      </c>
      <c r="I25" s="479" t="s">
        <v>149</v>
      </c>
      <c r="J25" s="1235"/>
      <c r="K25" s="1237" t="s">
        <v>151</v>
      </c>
      <c r="L25" s="1258"/>
      <c r="M25" s="1222"/>
      <c r="N25" s="1223"/>
      <c r="O25" s="1223"/>
      <c r="P25" s="1224"/>
      <c r="Q25" s="1228"/>
      <c r="R25" s="1228"/>
      <c r="S25" s="1228"/>
      <c r="T25" s="1228"/>
      <c r="U25" s="1228"/>
      <c r="V25" s="1229"/>
      <c r="W25" s="42"/>
      <c r="X25" s="42"/>
      <c r="Y25" s="42"/>
      <c r="Z25" s="42"/>
    </row>
    <row r="26" spans="1:26" ht="18.75" customHeight="1" x14ac:dyDescent="0.15">
      <c r="A26" s="42"/>
      <c r="B26" s="472"/>
      <c r="C26" s="473"/>
      <c r="D26" s="474" t="s">
        <v>10</v>
      </c>
      <c r="E26" s="473"/>
      <c r="F26" s="474" t="s">
        <v>8</v>
      </c>
      <c r="G26" s="473"/>
      <c r="H26" s="474" t="s">
        <v>6</v>
      </c>
      <c r="I26" s="475"/>
      <c r="J26" s="1236"/>
      <c r="K26" s="1238"/>
      <c r="L26" s="1259"/>
      <c r="M26" s="1260"/>
      <c r="N26" s="1261"/>
      <c r="O26" s="1261"/>
      <c r="P26" s="1262"/>
      <c r="Q26" s="1263"/>
      <c r="R26" s="1263"/>
      <c r="S26" s="1263"/>
      <c r="T26" s="1263"/>
      <c r="U26" s="1263"/>
      <c r="V26" s="1264"/>
      <c r="W26" s="42"/>
      <c r="X26" s="42"/>
      <c r="Y26" s="42"/>
      <c r="Z26" s="42"/>
    </row>
    <row r="27" spans="1:26" ht="18.75" customHeight="1" x14ac:dyDescent="0.15">
      <c r="A27" s="42"/>
      <c r="B27" s="1247" t="s">
        <v>80</v>
      </c>
      <c r="C27" s="1248"/>
      <c r="D27" s="1248"/>
      <c r="E27" s="1248"/>
      <c r="F27" s="1248"/>
      <c r="G27" s="1248"/>
      <c r="H27" s="1248"/>
      <c r="I27" s="1249"/>
      <c r="J27" s="1235"/>
      <c r="K27" s="1237" t="s">
        <v>151</v>
      </c>
      <c r="L27" s="1220"/>
      <c r="M27" s="1222"/>
      <c r="N27" s="1223"/>
      <c r="O27" s="1223"/>
      <c r="P27" s="1224"/>
      <c r="Q27" s="1228"/>
      <c r="R27" s="1228"/>
      <c r="S27" s="1228"/>
      <c r="T27" s="1228"/>
      <c r="U27" s="1228"/>
      <c r="V27" s="1229"/>
      <c r="W27" s="42"/>
      <c r="X27" s="42"/>
      <c r="Y27" s="42"/>
      <c r="Z27" s="42"/>
    </row>
    <row r="28" spans="1:26" ht="18.75" customHeight="1" thickBot="1" x14ac:dyDescent="0.2">
      <c r="A28" s="42"/>
      <c r="B28" s="1250"/>
      <c r="C28" s="1251"/>
      <c r="D28" s="1251"/>
      <c r="E28" s="1251"/>
      <c r="F28" s="1251"/>
      <c r="G28" s="1251"/>
      <c r="H28" s="1251"/>
      <c r="I28" s="1252"/>
      <c r="J28" s="1245"/>
      <c r="K28" s="1246"/>
      <c r="L28" s="1221"/>
      <c r="M28" s="1225"/>
      <c r="N28" s="1226"/>
      <c r="O28" s="1226"/>
      <c r="P28" s="1227"/>
      <c r="Q28" s="1230"/>
      <c r="R28" s="1230"/>
      <c r="S28" s="1230"/>
      <c r="T28" s="1230"/>
      <c r="U28" s="1230"/>
      <c r="V28" s="1231"/>
      <c r="W28" s="42"/>
      <c r="X28" s="42"/>
      <c r="Y28" s="42"/>
      <c r="Z28" s="42"/>
    </row>
    <row r="29" spans="1:26" ht="18.75" customHeight="1" x14ac:dyDescent="0.15">
      <c r="A29" s="42"/>
      <c r="B29" s="467"/>
      <c r="C29" s="467"/>
      <c r="D29" s="467"/>
      <c r="E29" s="467"/>
      <c r="F29" s="467"/>
      <c r="G29" s="467"/>
      <c r="H29" s="467"/>
      <c r="I29" s="467"/>
      <c r="J29" s="467"/>
      <c r="K29" s="467"/>
      <c r="L29" s="467"/>
      <c r="M29" s="467"/>
      <c r="N29" s="467"/>
      <c r="O29" s="467"/>
      <c r="P29" s="467"/>
      <c r="Q29" s="467"/>
      <c r="R29" s="467"/>
      <c r="S29" s="467"/>
      <c r="T29" s="467"/>
      <c r="U29" s="467"/>
      <c r="V29" s="467"/>
      <c r="W29" s="42"/>
      <c r="X29" s="42"/>
      <c r="Y29" s="42"/>
      <c r="Z29" s="42"/>
    </row>
    <row r="30" spans="1:26" ht="18.75" customHeight="1" x14ac:dyDescent="0.15">
      <c r="A30" s="42"/>
      <c r="B30" s="467"/>
      <c r="C30" s="467"/>
      <c r="D30" s="1219" t="s">
        <v>81</v>
      </c>
      <c r="E30" s="1219"/>
      <c r="F30" s="1219"/>
      <c r="G30" s="1219"/>
      <c r="H30" s="1219"/>
      <c r="I30" s="1219"/>
      <c r="J30" s="1219"/>
      <c r="K30" s="1219"/>
      <c r="L30" s="1219"/>
      <c r="M30" s="1219"/>
      <c r="N30" s="1219"/>
      <c r="O30" s="467"/>
      <c r="P30" s="467"/>
      <c r="Q30" s="467"/>
      <c r="R30" s="467"/>
      <c r="S30" s="467"/>
      <c r="T30" s="467"/>
      <c r="U30" s="467"/>
      <c r="V30" s="467"/>
      <c r="W30" s="42"/>
      <c r="X30" s="42"/>
      <c r="Y30" s="42"/>
      <c r="Z30" s="42"/>
    </row>
    <row r="31" spans="1:26" ht="18" customHeight="1" x14ac:dyDescent="0.15">
      <c r="A31" s="42"/>
      <c r="B31" s="467"/>
      <c r="C31" s="467"/>
      <c r="D31" s="467"/>
      <c r="E31" s="467"/>
      <c r="F31" s="467"/>
      <c r="G31" s="467"/>
      <c r="H31" s="467"/>
      <c r="I31" s="467"/>
      <c r="J31" s="467"/>
      <c r="K31" s="467"/>
      <c r="L31" s="467"/>
      <c r="M31" s="467"/>
      <c r="N31" s="467"/>
      <c r="O31" s="835" t="str">
        <f>data!D3</f>
        <v>令和</v>
      </c>
      <c r="P31" s="480" t="s">
        <v>262</v>
      </c>
      <c r="Q31" s="467" t="s">
        <v>10</v>
      </c>
      <c r="R31" s="480" t="s">
        <v>262</v>
      </c>
      <c r="S31" s="467" t="s">
        <v>9</v>
      </c>
      <c r="T31" s="480" t="s">
        <v>262</v>
      </c>
      <c r="U31" s="467" t="s">
        <v>7</v>
      </c>
      <c r="V31" s="467"/>
      <c r="W31" s="42"/>
      <c r="X31" s="42"/>
      <c r="Y31" s="42"/>
      <c r="Z31" s="42"/>
    </row>
    <row r="32" spans="1:26" ht="20.25" customHeight="1" x14ac:dyDescent="0.15">
      <c r="A32" s="42"/>
      <c r="B32" s="467"/>
      <c r="C32" s="467"/>
      <c r="D32" s="467"/>
      <c r="E32" s="467"/>
      <c r="F32" s="467"/>
      <c r="G32" s="467"/>
      <c r="H32" s="467"/>
      <c r="I32" s="467"/>
      <c r="J32" s="467"/>
      <c r="K32" s="467"/>
      <c r="L32" s="467"/>
      <c r="M32" s="467"/>
      <c r="N32" s="467"/>
      <c r="O32" s="467"/>
      <c r="P32" s="467"/>
      <c r="Q32" s="467"/>
      <c r="R32" s="467"/>
      <c r="S32" s="467"/>
      <c r="T32" s="467"/>
      <c r="U32" s="467"/>
      <c r="V32" s="467"/>
      <c r="W32" s="42"/>
      <c r="X32" s="42"/>
      <c r="Y32" s="42"/>
      <c r="Z32" s="42"/>
    </row>
    <row r="33" spans="1:26" ht="20.25" customHeight="1" x14ac:dyDescent="0.15">
      <c r="A33" s="42"/>
      <c r="B33" s="467"/>
      <c r="C33" s="467"/>
      <c r="D33" s="467"/>
      <c r="E33" s="467"/>
      <c r="F33" s="467"/>
      <c r="G33" s="467"/>
      <c r="H33" s="467"/>
      <c r="I33" s="467"/>
      <c r="J33" s="467"/>
      <c r="K33" s="467"/>
      <c r="L33" s="467"/>
      <c r="M33" s="467"/>
      <c r="N33" s="1256" t="s">
        <v>25</v>
      </c>
      <c r="O33" s="1256"/>
      <c r="P33" s="1265" t="str">
        <f>+data!D26</f>
        <v>△△△△△</v>
      </c>
      <c r="Q33" s="1265"/>
      <c r="R33" s="1265"/>
      <c r="S33" s="1265"/>
      <c r="T33" s="1265"/>
      <c r="U33" s="1256" t="s">
        <v>2</v>
      </c>
      <c r="V33" s="1256"/>
      <c r="W33" s="42"/>
      <c r="X33" s="42"/>
      <c r="Y33" s="42"/>
      <c r="Z33" s="42"/>
    </row>
    <row r="34" spans="1:26" ht="38.25" customHeight="1" x14ac:dyDescent="0.15">
      <c r="A34" s="42"/>
      <c r="B34" s="467"/>
      <c r="C34" s="467"/>
      <c r="D34" s="467"/>
      <c r="E34" s="467"/>
      <c r="F34" s="467"/>
      <c r="G34" s="467"/>
      <c r="H34" s="467"/>
      <c r="I34" s="467"/>
      <c r="J34" s="467"/>
      <c r="K34" s="467"/>
      <c r="L34" s="467"/>
      <c r="M34" s="467"/>
      <c r="N34" s="467"/>
      <c r="O34" s="467"/>
      <c r="P34" s="467"/>
      <c r="Q34" s="467"/>
      <c r="R34" s="467"/>
      <c r="S34" s="467"/>
      <c r="T34" s="467"/>
      <c r="U34" s="467"/>
      <c r="V34" s="467"/>
      <c r="W34" s="42"/>
      <c r="X34" s="42"/>
      <c r="Y34" s="42"/>
      <c r="Z34" s="42"/>
    </row>
    <row r="35" spans="1:26" ht="18" customHeight="1" x14ac:dyDescent="0.15">
      <c r="A35" s="42"/>
      <c r="B35" s="1256" t="s">
        <v>82</v>
      </c>
      <c r="C35" s="1256"/>
      <c r="D35" s="1257" t="s">
        <v>333</v>
      </c>
      <c r="E35" s="1257"/>
      <c r="F35" s="1257"/>
      <c r="G35" s="1257"/>
      <c r="H35" s="1257"/>
      <c r="I35" s="1257"/>
      <c r="J35" s="1257"/>
      <c r="K35" s="1257"/>
      <c r="L35" s="1257"/>
      <c r="M35" s="1257"/>
      <c r="N35" s="1257"/>
      <c r="O35" s="1257"/>
      <c r="P35" s="1257"/>
      <c r="Q35" s="1257"/>
      <c r="R35" s="1257"/>
      <c r="S35" s="1257"/>
      <c r="T35" s="1257"/>
      <c r="U35" s="1257"/>
      <c r="V35" s="1257"/>
      <c r="W35" s="42"/>
      <c r="X35" s="42"/>
      <c r="Y35" s="42"/>
      <c r="Z35" s="42"/>
    </row>
    <row r="36" spans="1:26" ht="18" customHeight="1" x14ac:dyDescent="0.15">
      <c r="A36" s="42"/>
      <c r="B36" s="481"/>
      <c r="C36" s="481"/>
      <c r="D36" s="1257"/>
      <c r="E36" s="1257"/>
      <c r="F36" s="1257"/>
      <c r="G36" s="1257"/>
      <c r="H36" s="1257"/>
      <c r="I36" s="1257"/>
      <c r="J36" s="1257"/>
      <c r="K36" s="1257"/>
      <c r="L36" s="1257"/>
      <c r="M36" s="1257"/>
      <c r="N36" s="1257"/>
      <c r="O36" s="1257"/>
      <c r="P36" s="1257"/>
      <c r="Q36" s="1257"/>
      <c r="R36" s="1257"/>
      <c r="S36" s="1257"/>
      <c r="T36" s="1257"/>
      <c r="U36" s="1257"/>
      <c r="V36" s="1257"/>
      <c r="W36" s="42"/>
      <c r="X36" s="42"/>
      <c r="Y36" s="42"/>
      <c r="Z36" s="42"/>
    </row>
    <row r="37" spans="1:26" ht="18" customHeight="1" x14ac:dyDescent="0.15">
      <c r="A37" s="42"/>
      <c r="B37" s="481"/>
      <c r="C37" s="481"/>
      <c r="D37" s="1257"/>
      <c r="E37" s="1257"/>
      <c r="F37" s="1257"/>
      <c r="G37" s="1257"/>
      <c r="H37" s="1257"/>
      <c r="I37" s="1257"/>
      <c r="J37" s="1257"/>
      <c r="K37" s="1257"/>
      <c r="L37" s="1257"/>
      <c r="M37" s="1257"/>
      <c r="N37" s="1257"/>
      <c r="O37" s="1257"/>
      <c r="P37" s="1257"/>
      <c r="Q37" s="1257"/>
      <c r="R37" s="1257"/>
      <c r="S37" s="1257"/>
      <c r="T37" s="1257"/>
      <c r="U37" s="1257"/>
      <c r="V37" s="1257"/>
      <c r="W37" s="42"/>
      <c r="X37" s="42"/>
      <c r="Y37" s="42"/>
      <c r="Z37" s="42"/>
    </row>
    <row r="38" spans="1:26" ht="37.5" customHeight="1" x14ac:dyDescent="0.15">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row>
    <row r="39" spans="1:26" ht="18" hidden="1" customHeight="1" x14ac:dyDescent="0.15"/>
    <row r="40" spans="1:26" ht="18" hidden="1" customHeight="1" x14ac:dyDescent="0.15"/>
    <row r="41" spans="1:26" ht="18" hidden="1" customHeight="1" x14ac:dyDescent="0.15"/>
    <row r="42" spans="1:26" ht="18" hidden="1" customHeight="1" x14ac:dyDescent="0.15"/>
    <row r="43" spans="1:26" ht="18" hidden="1" customHeight="1" x14ac:dyDescent="0.15"/>
    <row r="44" spans="1:26" ht="18" hidden="1" customHeight="1" x14ac:dyDescent="0.15"/>
    <row r="45" spans="1:26" ht="18" hidden="1" customHeight="1" x14ac:dyDescent="0.15"/>
    <row r="46" spans="1:26" ht="18" hidden="1" customHeight="1" x14ac:dyDescent="0.15"/>
    <row r="47" spans="1:26" ht="18" hidden="1" customHeight="1" x14ac:dyDescent="0.15"/>
    <row r="48" spans="1:26" ht="18" hidden="1" customHeight="1" x14ac:dyDescent="0.15"/>
    <row r="49" spans="1:26" x14ac:dyDescent="0.1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x14ac:dyDescent="0.15">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sheetData>
  <mergeCells count="76">
    <mergeCell ref="B3:V3"/>
    <mergeCell ref="B4:I4"/>
    <mergeCell ref="B5:I5"/>
    <mergeCell ref="J19:J20"/>
    <mergeCell ref="K19:K20"/>
    <mergeCell ref="L19:L20"/>
    <mergeCell ref="M19:P20"/>
    <mergeCell ref="J17:J18"/>
    <mergeCell ref="K17:K18"/>
    <mergeCell ref="L17:L18"/>
    <mergeCell ref="Q17:V17"/>
    <mergeCell ref="Q18:V18"/>
    <mergeCell ref="Q15:V15"/>
    <mergeCell ref="Q16:V16"/>
    <mergeCell ref="M17:P18"/>
    <mergeCell ref="M13:P14"/>
    <mergeCell ref="J15:J16"/>
    <mergeCell ref="K15:K16"/>
    <mergeCell ref="L15:L16"/>
    <mergeCell ref="M15:P16"/>
    <mergeCell ref="L13:L14"/>
    <mergeCell ref="J13:J14"/>
    <mergeCell ref="K13:K14"/>
    <mergeCell ref="J4:V4"/>
    <mergeCell ref="J11:J12"/>
    <mergeCell ref="K11:K12"/>
    <mergeCell ref="L11:L12"/>
    <mergeCell ref="M11:P12"/>
    <mergeCell ref="Q11:V11"/>
    <mergeCell ref="Q12:V12"/>
    <mergeCell ref="J6:V6"/>
    <mergeCell ref="U8:V8"/>
    <mergeCell ref="J8:T8"/>
    <mergeCell ref="J7:K7"/>
    <mergeCell ref="M10:P10"/>
    <mergeCell ref="L23:L24"/>
    <mergeCell ref="M23:P24"/>
    <mergeCell ref="Q23:V23"/>
    <mergeCell ref="Q24:V24"/>
    <mergeCell ref="J10:L10"/>
    <mergeCell ref="Q19:V19"/>
    <mergeCell ref="Q20:V20"/>
    <mergeCell ref="L21:L22"/>
    <mergeCell ref="M21:P22"/>
    <mergeCell ref="Q21:V21"/>
    <mergeCell ref="Q22:V22"/>
    <mergeCell ref="J21:J22"/>
    <mergeCell ref="K21:K22"/>
    <mergeCell ref="Q10:V10"/>
    <mergeCell ref="Q13:V13"/>
    <mergeCell ref="Q14:V14"/>
    <mergeCell ref="N33:O33"/>
    <mergeCell ref="D35:V37"/>
    <mergeCell ref="B35:C35"/>
    <mergeCell ref="L25:L26"/>
    <mergeCell ref="M25:P26"/>
    <mergeCell ref="Q25:V25"/>
    <mergeCell ref="Q26:V26"/>
    <mergeCell ref="U33:V33"/>
    <mergeCell ref="P33:T33"/>
    <mergeCell ref="B2:K2"/>
    <mergeCell ref="D30:N30"/>
    <mergeCell ref="L27:L28"/>
    <mergeCell ref="M27:P28"/>
    <mergeCell ref="Q27:V27"/>
    <mergeCell ref="Q28:V28"/>
    <mergeCell ref="B6:I6"/>
    <mergeCell ref="J23:J24"/>
    <mergeCell ref="K23:K24"/>
    <mergeCell ref="B7:I8"/>
    <mergeCell ref="J27:J28"/>
    <mergeCell ref="K27:K28"/>
    <mergeCell ref="B27:I28"/>
    <mergeCell ref="B10:I10"/>
    <mergeCell ref="J25:J26"/>
    <mergeCell ref="K25:K26"/>
  </mergeCells>
  <phoneticPr fontId="6"/>
  <dataValidations count="2">
    <dataValidation imeMode="disabled" allowBlank="1" showInputMessage="1" showErrorMessage="1" sqref="U5 B11:C26 S5 P7 N7 L7 L11:L28 J11:J28 G11:G26 E11:E26 P31 R31 T31 P5 N5 L5"/>
    <dataValidation imeMode="hiragana" allowBlank="1" showInputMessage="1" showErrorMessage="1" sqref="P33:T33 U8 J8 J7:K7 M11:V28"/>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BB41"/>
  <sheetViews>
    <sheetView showGridLines="0" showZeros="0" showOutlineSymbols="0" view="pageBreakPreview" topLeftCell="A10" zoomScaleNormal="85" zoomScaleSheetLayoutView="100" workbookViewId="0">
      <selection activeCell="B18" sqref="B17:X22"/>
    </sheetView>
  </sheetViews>
  <sheetFormatPr defaultColWidth="0" defaultRowHeight="13.5" zeroHeight="1" x14ac:dyDescent="0.15"/>
  <cols>
    <col min="1" max="1" width="18.75" style="2" customWidth="1"/>
    <col min="2" max="4" width="9" style="2" customWidth="1"/>
    <col min="5" max="7" width="5.375" style="2" customWidth="1"/>
    <col min="8" max="19" width="3.375" style="2" customWidth="1"/>
    <col min="20" max="23" width="23" style="2" customWidth="1"/>
    <col min="24" max="16384" width="0" style="2" hidden="1"/>
  </cols>
  <sheetData>
    <row r="1" spans="1:54" ht="37.5" customHeight="1" thickTop="1" thickBot="1" x14ac:dyDescent="0.2">
      <c r="A1" s="36" t="s">
        <v>105</v>
      </c>
      <c r="B1" s="41"/>
      <c r="C1" s="41"/>
      <c r="D1" s="41"/>
      <c r="E1" s="41"/>
      <c r="F1" s="41"/>
      <c r="G1" s="41"/>
      <c r="H1" s="41"/>
      <c r="I1" s="41"/>
      <c r="J1" s="41"/>
      <c r="K1" s="41"/>
      <c r="L1" s="41"/>
      <c r="M1" s="41"/>
      <c r="N1" s="41"/>
      <c r="O1" s="41"/>
      <c r="P1" s="41"/>
      <c r="Q1" s="41"/>
      <c r="R1" s="41"/>
      <c r="S1" s="41"/>
      <c r="T1" s="41"/>
      <c r="U1" s="41"/>
      <c r="V1" s="41"/>
      <c r="W1" s="41"/>
    </row>
    <row r="2" spans="1:54" s="10" customFormat="1" ht="19.5" customHeight="1" thickTop="1" x14ac:dyDescent="0.15">
      <c r="A2" s="31"/>
      <c r="B2" s="427"/>
      <c r="C2" s="427"/>
      <c r="D2" s="427"/>
      <c r="E2" s="1084"/>
      <c r="F2" s="1084"/>
      <c r="G2" s="428"/>
      <c r="H2" s="1179" t="s">
        <v>501</v>
      </c>
      <c r="I2" s="1180"/>
      <c r="J2" s="1180"/>
      <c r="K2" s="1182" t="s">
        <v>503</v>
      </c>
      <c r="L2" s="1182"/>
      <c r="M2" s="1182"/>
      <c r="N2" s="1180" t="s">
        <v>504</v>
      </c>
      <c r="O2" s="1180"/>
      <c r="P2" s="1180"/>
      <c r="Q2" s="1180" t="s">
        <v>498</v>
      </c>
      <c r="R2" s="1180"/>
      <c r="S2" s="1181"/>
      <c r="T2" s="41"/>
      <c r="U2" s="41"/>
      <c r="V2" s="41"/>
      <c r="W2" s="41"/>
      <c r="AA2" s="37"/>
      <c r="AB2" s="37"/>
      <c r="AC2" s="37"/>
      <c r="AD2" s="37"/>
      <c r="AE2" s="37"/>
      <c r="AF2" s="37"/>
      <c r="AG2" s="37"/>
      <c r="AH2" s="37"/>
      <c r="AI2" s="37"/>
      <c r="AJ2" s="31"/>
      <c r="AK2" s="31"/>
      <c r="AL2" s="31"/>
      <c r="AM2" s="31"/>
    </row>
    <row r="3" spans="1:54" s="10" customFormat="1" ht="19.5" customHeight="1" x14ac:dyDescent="0.15">
      <c r="A3" s="31"/>
      <c r="B3" s="427"/>
      <c r="C3" s="427"/>
      <c r="D3" s="427"/>
      <c r="E3" s="427"/>
      <c r="F3" s="427"/>
      <c r="G3" s="428"/>
      <c r="H3" s="1290"/>
      <c r="I3" s="1291"/>
      <c r="J3" s="1291"/>
      <c r="K3" s="1288"/>
      <c r="L3" s="1288"/>
      <c r="M3" s="1288"/>
      <c r="N3" s="1284"/>
      <c r="O3" s="1284"/>
      <c r="P3" s="1284"/>
      <c r="Q3" s="1284"/>
      <c r="R3" s="1284"/>
      <c r="S3" s="1285"/>
      <c r="T3" s="41"/>
      <c r="U3" s="41"/>
      <c r="V3" s="41"/>
      <c r="W3" s="41"/>
      <c r="AA3" s="37"/>
      <c r="AB3" s="37"/>
      <c r="AC3" s="37"/>
      <c r="AD3" s="37"/>
      <c r="AE3" s="37"/>
      <c r="AF3" s="37"/>
      <c r="AG3" s="37"/>
      <c r="AH3" s="37"/>
      <c r="AI3" s="37"/>
      <c r="AJ3" s="31"/>
      <c r="AK3" s="31"/>
      <c r="AL3" s="31"/>
      <c r="AM3" s="31"/>
    </row>
    <row r="4" spans="1:54" s="10" customFormat="1" ht="19.5" customHeight="1" x14ac:dyDescent="0.15">
      <c r="A4" s="31"/>
      <c r="B4" s="427"/>
      <c r="C4" s="427"/>
      <c r="D4" s="427"/>
      <c r="E4" s="427"/>
      <c r="F4" s="427"/>
      <c r="G4" s="428"/>
      <c r="H4" s="1290"/>
      <c r="I4" s="1291"/>
      <c r="J4" s="1291"/>
      <c r="K4" s="1288"/>
      <c r="L4" s="1288"/>
      <c r="M4" s="1288"/>
      <c r="N4" s="1284"/>
      <c r="O4" s="1284"/>
      <c r="P4" s="1284"/>
      <c r="Q4" s="1284"/>
      <c r="R4" s="1284"/>
      <c r="S4" s="1285"/>
      <c r="T4" s="41"/>
      <c r="U4" s="41"/>
      <c r="V4" s="41"/>
      <c r="W4" s="41"/>
      <c r="AA4" s="37"/>
      <c r="AB4" s="37"/>
      <c r="AC4" s="37"/>
      <c r="AD4" s="37"/>
      <c r="AE4" s="37"/>
      <c r="AF4" s="37"/>
      <c r="AG4" s="37"/>
      <c r="AH4" s="37"/>
      <c r="AI4" s="37"/>
      <c r="AJ4" s="31"/>
      <c r="AK4" s="31"/>
      <c r="AL4" s="31"/>
      <c r="AM4" s="31"/>
    </row>
    <row r="5" spans="1:54" s="10" customFormat="1" ht="19.5" customHeight="1" thickBot="1" x14ac:dyDescent="0.2">
      <c r="A5" s="31"/>
      <c r="B5" s="428"/>
      <c r="C5" s="428"/>
      <c r="D5" s="428"/>
      <c r="E5" s="1084"/>
      <c r="F5" s="1084"/>
      <c r="G5" s="428"/>
      <c r="H5" s="1292"/>
      <c r="I5" s="1293"/>
      <c r="J5" s="1293"/>
      <c r="K5" s="1289"/>
      <c r="L5" s="1289"/>
      <c r="M5" s="1289"/>
      <c r="N5" s="1286"/>
      <c r="O5" s="1286"/>
      <c r="P5" s="1286"/>
      <c r="Q5" s="1286"/>
      <c r="R5" s="1286"/>
      <c r="S5" s="1287"/>
      <c r="T5" s="41"/>
      <c r="U5" s="41"/>
      <c r="V5" s="41"/>
      <c r="W5" s="41"/>
    </row>
    <row r="6" spans="1:54" s="10" customFormat="1" ht="19.5" customHeight="1" x14ac:dyDescent="0.15">
      <c r="A6" s="31"/>
      <c r="B6" s="37"/>
      <c r="C6" s="37"/>
      <c r="D6" s="37"/>
      <c r="E6" s="37"/>
      <c r="F6" s="37"/>
      <c r="G6" s="37"/>
      <c r="H6" s="37"/>
      <c r="I6" s="37"/>
      <c r="J6" s="37"/>
      <c r="K6" s="37"/>
      <c r="L6" s="37"/>
      <c r="M6" s="37"/>
      <c r="N6" s="37"/>
      <c r="O6" s="37"/>
      <c r="P6" s="37"/>
      <c r="Q6" s="37"/>
      <c r="R6" s="37"/>
      <c r="T6" s="41"/>
      <c r="U6" s="41"/>
      <c r="V6" s="41"/>
      <c r="W6" s="41"/>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1"/>
      <c r="AZ6" s="31"/>
      <c r="BA6" s="31"/>
      <c r="BB6" s="31"/>
    </row>
    <row r="7" spans="1:54" ht="27" customHeight="1" x14ac:dyDescent="0.2">
      <c r="A7" s="41"/>
      <c r="B7" s="1297" t="s">
        <v>300</v>
      </c>
      <c r="C7" s="1297"/>
      <c r="D7" s="1297"/>
      <c r="E7" s="1297"/>
      <c r="F7" s="1297"/>
      <c r="G7" s="1297"/>
      <c r="H7" s="1297"/>
      <c r="I7" s="1297"/>
      <c r="J7" s="1297"/>
      <c r="K7" s="1297"/>
      <c r="L7" s="1297"/>
      <c r="M7" s="1297"/>
      <c r="N7" s="1297"/>
      <c r="O7" s="1297"/>
      <c r="P7" s="1297"/>
      <c r="Q7" s="1297"/>
      <c r="R7" s="1297"/>
      <c r="S7" s="1297"/>
      <c r="T7" s="41"/>
      <c r="U7" s="41"/>
      <c r="V7" s="41"/>
      <c r="W7" s="41"/>
    </row>
    <row r="8" spans="1:54" ht="27" customHeight="1" x14ac:dyDescent="0.15">
      <c r="A8" s="41"/>
      <c r="B8" s="442"/>
      <c r="C8" s="445"/>
      <c r="D8" s="445"/>
      <c r="E8" s="445"/>
      <c r="F8" s="445"/>
      <c r="G8" s="445"/>
      <c r="H8" s="445"/>
      <c r="I8" s="445"/>
      <c r="J8" s="445"/>
      <c r="K8" s="445"/>
      <c r="L8" s="1187" t="str">
        <f>data!D3</f>
        <v>令和</v>
      </c>
      <c r="M8" s="1188"/>
      <c r="N8" s="446" t="s">
        <v>558</v>
      </c>
      <c r="O8" s="444" t="s">
        <v>10</v>
      </c>
      <c r="P8" s="446" t="s">
        <v>558</v>
      </c>
      <c r="Q8" s="444" t="s">
        <v>9</v>
      </c>
      <c r="R8" s="446" t="s">
        <v>558</v>
      </c>
      <c r="S8" s="444" t="s">
        <v>7</v>
      </c>
      <c r="T8" s="41"/>
      <c r="U8" s="41"/>
      <c r="V8" s="41"/>
      <c r="W8" s="41"/>
    </row>
    <row r="9" spans="1:54" ht="27" customHeight="1" x14ac:dyDescent="0.15">
      <c r="A9" s="41"/>
      <c r="B9" s="1183" t="s">
        <v>758</v>
      </c>
      <c r="C9" s="1183"/>
      <c r="D9" s="1183"/>
      <c r="E9" s="442"/>
      <c r="F9" s="442"/>
      <c r="G9" s="442"/>
      <c r="H9" s="442"/>
      <c r="I9" s="442"/>
      <c r="J9" s="442"/>
      <c r="K9" s="442"/>
      <c r="L9" s="442"/>
      <c r="M9" s="442"/>
      <c r="N9" s="442"/>
      <c r="O9" s="442"/>
      <c r="P9" s="442"/>
      <c r="Q9" s="442"/>
      <c r="R9" s="442"/>
      <c r="S9" s="442"/>
      <c r="T9" s="41"/>
      <c r="U9" s="41"/>
      <c r="V9" s="41"/>
      <c r="W9" s="41"/>
    </row>
    <row r="10" spans="1:54" s="331" customFormat="1" ht="27" customHeight="1" x14ac:dyDescent="0.15">
      <c r="A10" s="330"/>
      <c r="B10" s="447"/>
      <c r="C10" s="447"/>
      <c r="D10" s="1298" t="s">
        <v>283</v>
      </c>
      <c r="E10" s="1298"/>
      <c r="F10" s="1298"/>
      <c r="G10" s="1057" t="str">
        <f>data!C57</f>
        <v>福岡県筑後市大字○○番地○○</v>
      </c>
      <c r="H10" s="1057"/>
      <c r="I10" s="1057"/>
      <c r="J10" s="1057"/>
      <c r="K10" s="1057"/>
      <c r="L10" s="1057"/>
      <c r="M10" s="1057"/>
      <c r="N10" s="1057"/>
      <c r="O10" s="1057"/>
      <c r="P10" s="1057"/>
      <c r="Q10" s="1057"/>
      <c r="R10" s="1057"/>
      <c r="S10" s="447"/>
      <c r="T10" s="330"/>
      <c r="U10" s="330"/>
      <c r="V10" s="330"/>
      <c r="W10" s="330"/>
    </row>
    <row r="11" spans="1:54" ht="27" customHeight="1" x14ac:dyDescent="0.15">
      <c r="A11" s="41"/>
      <c r="B11" s="442"/>
      <c r="C11" s="442"/>
      <c r="D11" s="444"/>
      <c r="E11" s="444"/>
      <c r="F11" s="444"/>
      <c r="G11" s="1048" t="str">
        <f>data!C58</f>
        <v>株式会社　△△△△△</v>
      </c>
      <c r="H11" s="1048"/>
      <c r="I11" s="1048"/>
      <c r="J11" s="1048"/>
      <c r="K11" s="1048"/>
      <c r="L11" s="1048"/>
      <c r="M11" s="1048"/>
      <c r="N11" s="1048"/>
      <c r="O11" s="1048"/>
      <c r="P11" s="1048"/>
      <c r="Q11" s="1048"/>
      <c r="R11" s="1048"/>
      <c r="S11" s="442"/>
      <c r="T11" s="41"/>
      <c r="U11" s="41"/>
      <c r="V11" s="41"/>
      <c r="W11" s="41"/>
    </row>
    <row r="12" spans="1:54" s="333" customFormat="1" ht="27" customHeight="1" x14ac:dyDescent="0.15">
      <c r="A12" s="332"/>
      <c r="B12" s="450"/>
      <c r="C12" s="450"/>
      <c r="D12" s="450"/>
      <c r="E12" s="450"/>
      <c r="F12" s="450"/>
      <c r="G12" s="1062" t="str">
        <f>data!C59</f>
        <v>代表取締役　□□□□□</v>
      </c>
      <c r="H12" s="1062"/>
      <c r="I12" s="1062"/>
      <c r="J12" s="1062"/>
      <c r="K12" s="1062"/>
      <c r="L12" s="1062"/>
      <c r="M12" s="1062"/>
      <c r="N12" s="1062"/>
      <c r="O12" s="1062"/>
      <c r="P12" s="482"/>
      <c r="Q12" s="482"/>
      <c r="R12" s="451" t="s">
        <v>2</v>
      </c>
      <c r="S12" s="450"/>
      <c r="T12" s="332"/>
      <c r="U12" s="332"/>
      <c r="V12" s="332"/>
      <c r="W12" s="332"/>
    </row>
    <row r="13" spans="1:54" ht="27" customHeight="1" x14ac:dyDescent="0.15">
      <c r="A13" s="41"/>
      <c r="B13" s="1183" t="s">
        <v>337</v>
      </c>
      <c r="C13" s="1183"/>
      <c r="D13" s="1183"/>
      <c r="E13" s="1183"/>
      <c r="F13" s="1183"/>
      <c r="G13" s="1183"/>
      <c r="H13" s="1183"/>
      <c r="I13" s="1183"/>
      <c r="J13" s="1183"/>
      <c r="K13" s="1183"/>
      <c r="L13" s="1183"/>
      <c r="M13" s="1183"/>
      <c r="N13" s="1183"/>
      <c r="O13" s="1183"/>
      <c r="P13" s="1183"/>
      <c r="Q13" s="1183"/>
      <c r="R13" s="1183"/>
      <c r="S13" s="1183"/>
      <c r="T13" s="41"/>
      <c r="U13" s="41"/>
      <c r="V13" s="41"/>
      <c r="W13" s="41"/>
    </row>
    <row r="14" spans="1:54" ht="27" customHeight="1" x14ac:dyDescent="0.15">
      <c r="A14" s="190"/>
      <c r="B14" s="443"/>
      <c r="C14" s="442"/>
      <c r="D14" s="442"/>
      <c r="E14" s="442"/>
      <c r="F14" s="1191" t="str">
        <f>+data!C44</f>
        <v>○○○○○○○線</v>
      </c>
      <c r="G14" s="1191"/>
      <c r="H14" s="1191"/>
      <c r="I14" s="1191"/>
      <c r="J14" s="1191"/>
      <c r="K14" s="1191"/>
      <c r="L14" s="1191"/>
      <c r="M14" s="1191"/>
      <c r="N14" s="1191"/>
      <c r="O14" s="1191"/>
      <c r="P14" s="1191"/>
      <c r="Q14" s="1191"/>
      <c r="R14" s="1191"/>
      <c r="S14" s="1191"/>
      <c r="T14" s="41"/>
      <c r="U14" s="41"/>
      <c r="V14" s="41"/>
      <c r="W14" s="41"/>
    </row>
    <row r="15" spans="1:54" ht="27" customHeight="1" x14ac:dyDescent="0.15">
      <c r="A15" s="190"/>
      <c r="B15" s="483" t="s">
        <v>320</v>
      </c>
      <c r="C15" s="1303" t="s">
        <v>302</v>
      </c>
      <c r="D15" s="1303"/>
      <c r="E15" s="442"/>
      <c r="F15" s="1190" t="str">
        <f>+data!C45</f>
        <v>道路改良工事（1工区）</v>
      </c>
      <c r="G15" s="1190"/>
      <c r="H15" s="1190"/>
      <c r="I15" s="1190"/>
      <c r="J15" s="1190"/>
      <c r="K15" s="1190"/>
      <c r="L15" s="1190"/>
      <c r="M15" s="1190"/>
      <c r="N15" s="1190"/>
      <c r="O15" s="1190"/>
      <c r="P15" s="1190"/>
      <c r="Q15" s="1190"/>
      <c r="R15" s="1190"/>
      <c r="S15" s="1190"/>
      <c r="T15" s="41"/>
      <c r="U15" s="41"/>
      <c r="V15" s="41"/>
      <c r="W15" s="41"/>
    </row>
    <row r="16" spans="1:54" ht="27" customHeight="1" x14ac:dyDescent="0.15">
      <c r="A16" s="190"/>
      <c r="B16" s="483"/>
      <c r="C16" s="484"/>
      <c r="D16" s="484"/>
      <c r="E16" s="442"/>
      <c r="F16" s="442"/>
      <c r="G16" s="442"/>
      <c r="H16" s="442"/>
      <c r="I16" s="442"/>
      <c r="J16" s="442"/>
      <c r="K16" s="442"/>
      <c r="L16" s="442"/>
      <c r="M16" s="442"/>
      <c r="N16" s="442"/>
      <c r="O16" s="442"/>
      <c r="P16" s="442"/>
      <c r="Q16" s="442"/>
      <c r="R16" s="442"/>
      <c r="S16" s="442"/>
      <c r="T16" s="41"/>
      <c r="U16" s="41"/>
      <c r="V16" s="41"/>
      <c r="W16" s="41"/>
    </row>
    <row r="17" spans="1:23" ht="27" customHeight="1" x14ac:dyDescent="0.15">
      <c r="A17" s="190"/>
      <c r="B17" s="483" t="s">
        <v>321</v>
      </c>
      <c r="C17" s="1303" t="s">
        <v>303</v>
      </c>
      <c r="D17" s="1303"/>
      <c r="E17" s="442"/>
      <c r="F17" s="453" t="s">
        <v>3</v>
      </c>
      <c r="G17" s="836" t="str">
        <f>data!D3</f>
        <v>令和</v>
      </c>
      <c r="H17" s="453">
        <f>+data!D17</f>
        <v>2</v>
      </c>
      <c r="I17" s="453" t="s">
        <v>10</v>
      </c>
      <c r="J17" s="453">
        <f>+data!D53</f>
        <v>5</v>
      </c>
      <c r="K17" s="453" t="s">
        <v>9</v>
      </c>
      <c r="L17" s="453">
        <f>+data!E53</f>
        <v>2</v>
      </c>
      <c r="M17" s="453" t="s">
        <v>7</v>
      </c>
      <c r="N17" s="454"/>
      <c r="O17" s="442"/>
      <c r="P17" s="442"/>
      <c r="Q17" s="442"/>
      <c r="R17" s="442"/>
      <c r="S17" s="442"/>
      <c r="T17" s="41"/>
      <c r="U17" s="41"/>
      <c r="V17" s="41"/>
      <c r="W17" s="41"/>
    </row>
    <row r="18" spans="1:23" ht="27" customHeight="1" x14ac:dyDescent="0.15">
      <c r="A18" s="190"/>
      <c r="B18" s="483"/>
      <c r="C18" s="484"/>
      <c r="D18" s="484"/>
      <c r="E18" s="442"/>
      <c r="F18" s="454"/>
      <c r="G18" s="454"/>
      <c r="H18" s="454"/>
      <c r="I18" s="454"/>
      <c r="J18" s="454"/>
      <c r="K18" s="454"/>
      <c r="L18" s="454"/>
      <c r="M18" s="454"/>
      <c r="N18" s="454"/>
      <c r="O18" s="442"/>
      <c r="P18" s="442"/>
      <c r="Q18" s="442"/>
      <c r="R18" s="442"/>
      <c r="S18" s="442"/>
      <c r="T18" s="41"/>
      <c r="U18" s="41"/>
      <c r="V18" s="41"/>
      <c r="W18" s="41"/>
    </row>
    <row r="19" spans="1:23" ht="27" customHeight="1" x14ac:dyDescent="0.15">
      <c r="A19" s="190"/>
      <c r="B19" s="483"/>
      <c r="C19" s="484"/>
      <c r="D19" s="484"/>
      <c r="E19" s="442"/>
      <c r="F19" s="453" t="s">
        <v>40</v>
      </c>
      <c r="G19" s="836" t="str">
        <f>data!D3</f>
        <v>令和</v>
      </c>
      <c r="H19" s="453">
        <f>+data!D19</f>
        <v>2</v>
      </c>
      <c r="I19" s="453" t="s">
        <v>10</v>
      </c>
      <c r="J19" s="453">
        <f>+data!D55</f>
        <v>12</v>
      </c>
      <c r="K19" s="453" t="s">
        <v>9</v>
      </c>
      <c r="L19" s="453">
        <f>+data!E55</f>
        <v>31</v>
      </c>
      <c r="M19" s="453" t="s">
        <v>7</v>
      </c>
      <c r="N19" s="454"/>
      <c r="O19" s="454"/>
      <c r="P19" s="442"/>
      <c r="Q19" s="442"/>
      <c r="R19" s="442"/>
      <c r="S19" s="442"/>
      <c r="T19" s="41"/>
      <c r="U19" s="41"/>
      <c r="V19" s="41"/>
      <c r="W19" s="41"/>
    </row>
    <row r="20" spans="1:23" ht="27" customHeight="1" x14ac:dyDescent="0.15">
      <c r="A20" s="190"/>
      <c r="B20" s="483"/>
      <c r="C20" s="484"/>
      <c r="D20" s="484"/>
      <c r="E20" s="442"/>
      <c r="F20" s="1294"/>
      <c r="G20" s="1294"/>
      <c r="H20" s="1294"/>
      <c r="I20" s="1294"/>
      <c r="J20" s="1294"/>
      <c r="K20" s="1294"/>
      <c r="L20" s="1294"/>
      <c r="M20" s="1294"/>
      <c r="N20" s="1295"/>
      <c r="O20" s="1295"/>
      <c r="P20" s="485"/>
      <c r="Q20" s="485"/>
      <c r="R20" s="442"/>
      <c r="S20" s="442"/>
      <c r="T20" s="41"/>
      <c r="U20" s="41"/>
      <c r="V20" s="41"/>
      <c r="W20" s="41"/>
    </row>
    <row r="21" spans="1:23" ht="27" customHeight="1" x14ac:dyDescent="0.15">
      <c r="A21" s="190"/>
      <c r="B21" s="483" t="s">
        <v>322</v>
      </c>
      <c r="C21" s="1303" t="s">
        <v>301</v>
      </c>
      <c r="D21" s="1303"/>
      <c r="E21" s="452"/>
      <c r="F21" s="1296"/>
      <c r="G21" s="1296"/>
      <c r="H21" s="1296"/>
      <c r="I21" s="1296"/>
      <c r="J21" s="1296"/>
      <c r="K21" s="1296"/>
      <c r="L21" s="1296"/>
      <c r="M21" s="1296"/>
      <c r="N21" s="1296"/>
      <c r="O21" s="1296"/>
      <c r="P21" s="1296"/>
      <c r="Q21" s="1296"/>
      <c r="R21" s="1296"/>
      <c r="S21" s="1296"/>
      <c r="T21" s="41"/>
      <c r="U21" s="41"/>
      <c r="V21" s="41"/>
      <c r="W21" s="41"/>
    </row>
    <row r="22" spans="1:23" ht="27" customHeight="1" x14ac:dyDescent="0.15">
      <c r="A22" s="190"/>
      <c r="B22" s="486"/>
      <c r="C22" s="487"/>
      <c r="D22" s="487"/>
      <c r="E22" s="445"/>
      <c r="F22" s="1295"/>
      <c r="G22" s="1295"/>
      <c r="H22" s="1295"/>
      <c r="I22" s="1295"/>
      <c r="J22" s="1295"/>
      <c r="K22" s="1295"/>
      <c r="L22" s="1295"/>
      <c r="M22" s="1295"/>
      <c r="N22" s="1295"/>
      <c r="O22" s="1295"/>
      <c r="P22" s="485"/>
      <c r="Q22" s="485"/>
      <c r="R22" s="442"/>
      <c r="S22" s="442"/>
      <c r="T22" s="41"/>
      <c r="U22" s="41"/>
      <c r="V22" s="41"/>
      <c r="W22" s="41"/>
    </row>
    <row r="23" spans="1:23" ht="27" customHeight="1" x14ac:dyDescent="0.15">
      <c r="A23" s="190"/>
      <c r="B23" s="483" t="s">
        <v>323</v>
      </c>
      <c r="C23" s="1303" t="s">
        <v>304</v>
      </c>
      <c r="D23" s="1303"/>
      <c r="E23" s="442"/>
      <c r="F23" s="1296"/>
      <c r="G23" s="1296"/>
      <c r="H23" s="1296"/>
      <c r="I23" s="1296"/>
      <c r="J23" s="1296"/>
      <c r="K23" s="1296"/>
      <c r="L23" s="1296"/>
      <c r="M23" s="1296"/>
      <c r="N23" s="1296"/>
      <c r="O23" s="1296"/>
      <c r="P23" s="1296"/>
      <c r="Q23" s="1296"/>
      <c r="R23" s="1296"/>
      <c r="S23" s="1296"/>
      <c r="T23" s="41"/>
      <c r="U23" s="41"/>
      <c r="V23" s="41"/>
      <c r="W23" s="41"/>
    </row>
    <row r="24" spans="1:23" ht="27" customHeight="1" x14ac:dyDescent="0.15">
      <c r="A24" s="190"/>
      <c r="B24" s="483"/>
      <c r="C24" s="484"/>
      <c r="D24" s="484"/>
      <c r="E24" s="442"/>
      <c r="F24" s="1294"/>
      <c r="G24" s="1294"/>
      <c r="H24" s="1294"/>
      <c r="I24" s="1294"/>
      <c r="J24" s="1294"/>
      <c r="K24" s="1294"/>
      <c r="L24" s="1294"/>
      <c r="M24" s="1294"/>
      <c r="N24" s="1294"/>
      <c r="O24" s="1294"/>
      <c r="P24" s="485"/>
      <c r="Q24" s="485"/>
      <c r="R24" s="442"/>
      <c r="S24" s="442"/>
      <c r="T24" s="41"/>
      <c r="U24" s="41"/>
      <c r="V24" s="41"/>
      <c r="W24" s="41"/>
    </row>
    <row r="25" spans="1:23" ht="27" customHeight="1" x14ac:dyDescent="0.15">
      <c r="A25" s="190"/>
      <c r="B25" s="483" t="s">
        <v>317</v>
      </c>
      <c r="C25" s="1303" t="s">
        <v>305</v>
      </c>
      <c r="D25" s="1303"/>
      <c r="E25" s="442"/>
      <c r="F25" s="1296"/>
      <c r="G25" s="1296"/>
      <c r="H25" s="1296"/>
      <c r="I25" s="1296"/>
      <c r="J25" s="1296"/>
      <c r="K25" s="1296"/>
      <c r="L25" s="1296"/>
      <c r="M25" s="1296"/>
      <c r="N25" s="1296"/>
      <c r="O25" s="1296"/>
      <c r="P25" s="1296"/>
      <c r="Q25" s="1296"/>
      <c r="R25" s="1296"/>
      <c r="S25" s="1296"/>
      <c r="T25" s="41"/>
      <c r="U25" s="41"/>
      <c r="V25" s="41"/>
      <c r="W25" s="41"/>
    </row>
    <row r="26" spans="1:23" ht="27" customHeight="1" x14ac:dyDescent="0.15">
      <c r="A26" s="190"/>
      <c r="B26" s="483"/>
      <c r="C26" s="484"/>
      <c r="D26" s="484"/>
      <c r="E26" s="442"/>
      <c r="F26" s="1294"/>
      <c r="G26" s="1294"/>
      <c r="H26" s="1294"/>
      <c r="I26" s="1294"/>
      <c r="J26" s="1294"/>
      <c r="K26" s="1294"/>
      <c r="L26" s="1294"/>
      <c r="M26" s="1294"/>
      <c r="N26" s="1294"/>
      <c r="O26" s="1294"/>
      <c r="P26" s="485"/>
      <c r="Q26" s="485"/>
      <c r="R26" s="442"/>
      <c r="S26" s="442"/>
      <c r="T26" s="41"/>
      <c r="U26" s="41"/>
      <c r="V26" s="41"/>
      <c r="W26" s="41"/>
    </row>
    <row r="27" spans="1:23" ht="27" customHeight="1" x14ac:dyDescent="0.15">
      <c r="A27" s="190"/>
      <c r="B27" s="483" t="s">
        <v>318</v>
      </c>
      <c r="C27" s="1303" t="s">
        <v>306</v>
      </c>
      <c r="D27" s="1303"/>
      <c r="E27" s="442"/>
      <c r="F27" s="1296"/>
      <c r="G27" s="1296"/>
      <c r="H27" s="1296"/>
      <c r="I27" s="1296"/>
      <c r="J27" s="1296"/>
      <c r="K27" s="1296"/>
      <c r="L27" s="1296"/>
      <c r="M27" s="1296"/>
      <c r="N27" s="1296"/>
      <c r="O27" s="1296"/>
      <c r="P27" s="1296"/>
      <c r="Q27" s="1296"/>
      <c r="R27" s="1296"/>
      <c r="S27" s="1296"/>
      <c r="T27" s="41"/>
      <c r="U27" s="41"/>
      <c r="V27" s="41"/>
      <c r="W27" s="41"/>
    </row>
    <row r="28" spans="1:23" ht="27" customHeight="1" x14ac:dyDescent="0.15">
      <c r="A28" s="41"/>
      <c r="B28" s="452"/>
      <c r="C28" s="452"/>
      <c r="D28" s="452"/>
      <c r="E28" s="442"/>
      <c r="F28" s="456"/>
      <c r="G28" s="456"/>
      <c r="H28" s="456"/>
      <c r="I28" s="456"/>
      <c r="J28" s="456"/>
      <c r="K28" s="456"/>
      <c r="L28" s="456"/>
      <c r="M28" s="456"/>
      <c r="N28" s="452"/>
      <c r="O28" s="452"/>
      <c r="P28" s="452"/>
      <c r="Q28" s="452"/>
      <c r="R28" s="442"/>
      <c r="S28" s="442"/>
      <c r="T28" s="41"/>
      <c r="U28" s="41"/>
      <c r="V28" s="41"/>
      <c r="W28" s="41"/>
    </row>
    <row r="29" spans="1:23" ht="27" customHeight="1" x14ac:dyDescent="0.15">
      <c r="A29" s="41"/>
      <c r="B29" s="457" t="s">
        <v>86</v>
      </c>
      <c r="C29" s="458" t="s">
        <v>87</v>
      </c>
      <c r="D29" s="445"/>
      <c r="E29" s="445"/>
      <c r="F29" s="445"/>
      <c r="G29" s="445"/>
      <c r="H29" s="445"/>
      <c r="I29" s="445"/>
      <c r="J29" s="445"/>
      <c r="K29" s="445"/>
      <c r="L29" s="445"/>
      <c r="M29" s="445"/>
      <c r="N29" s="445"/>
      <c r="O29" s="445"/>
      <c r="P29" s="445"/>
      <c r="Q29" s="445"/>
      <c r="R29" s="445"/>
      <c r="S29" s="445"/>
      <c r="T29" s="41"/>
      <c r="U29" s="41"/>
      <c r="V29" s="41"/>
      <c r="W29" s="41"/>
    </row>
    <row r="30" spans="1:23" ht="27" customHeight="1" thickBot="1" x14ac:dyDescent="0.2">
      <c r="A30" s="41"/>
      <c r="B30" s="488"/>
      <c r="C30" s="489" t="s">
        <v>319</v>
      </c>
      <c r="D30" s="488"/>
      <c r="E30" s="488"/>
      <c r="F30" s="488"/>
      <c r="G30" s="488"/>
      <c r="H30" s="488"/>
      <c r="I30" s="488"/>
      <c r="J30" s="488"/>
      <c r="K30" s="488"/>
      <c r="L30" s="488"/>
      <c r="M30" s="488"/>
      <c r="N30" s="488"/>
      <c r="O30" s="488"/>
      <c r="P30" s="488"/>
      <c r="Q30" s="488"/>
      <c r="R30" s="488"/>
      <c r="S30" s="488"/>
      <c r="T30" s="41"/>
      <c r="U30" s="41"/>
      <c r="V30" s="41"/>
      <c r="W30" s="41"/>
    </row>
    <row r="31" spans="1:23" s="4" customFormat="1" ht="18.75" customHeight="1" x14ac:dyDescent="0.15">
      <c r="A31" s="44"/>
      <c r="B31" s="202"/>
      <c r="C31" s="109"/>
      <c r="D31" s="109"/>
      <c r="E31" s="109"/>
      <c r="F31" s="109"/>
      <c r="G31" s="187"/>
      <c r="H31" s="109"/>
      <c r="I31" s="109"/>
      <c r="J31" s="109"/>
      <c r="K31" s="109"/>
      <c r="L31" s="109"/>
      <c r="M31" s="109"/>
      <c r="N31" s="1051" t="s">
        <v>21</v>
      </c>
      <c r="O31" s="1052"/>
      <c r="P31" s="1052"/>
      <c r="Q31" s="1052" t="s">
        <v>72</v>
      </c>
      <c r="R31" s="1052"/>
      <c r="S31" s="1054"/>
      <c r="T31" s="24"/>
      <c r="U31" s="24"/>
      <c r="V31" s="41"/>
      <c r="W31" s="41"/>
    </row>
    <row r="32" spans="1:23" s="4" customFormat="1" ht="54" customHeight="1" thickBot="1" x14ac:dyDescent="0.2">
      <c r="A32" s="44"/>
      <c r="B32" s="202"/>
      <c r="C32" s="109"/>
      <c r="D32" s="109"/>
      <c r="E32" s="109"/>
      <c r="F32" s="109"/>
      <c r="G32" s="187"/>
      <c r="H32" s="109"/>
      <c r="I32" s="109"/>
      <c r="J32" s="109"/>
      <c r="K32" s="109"/>
      <c r="L32" s="109"/>
      <c r="M32" s="109"/>
      <c r="N32" s="1301"/>
      <c r="O32" s="1302"/>
      <c r="P32" s="1302"/>
      <c r="Q32" s="1299"/>
      <c r="R32" s="1299"/>
      <c r="S32" s="1300"/>
      <c r="T32" s="24"/>
      <c r="U32" s="24"/>
      <c r="V32" s="41"/>
      <c r="W32" s="41"/>
    </row>
    <row r="33" spans="1:23" ht="21.75" customHeight="1" x14ac:dyDescent="0.15">
      <c r="A33" s="41"/>
      <c r="B33" s="41"/>
      <c r="C33" s="41"/>
      <c r="D33" s="41"/>
      <c r="E33" s="41"/>
      <c r="F33" s="41"/>
      <c r="G33" s="41"/>
      <c r="H33" s="41"/>
      <c r="I33" s="41"/>
      <c r="J33" s="41"/>
      <c r="K33" s="41"/>
      <c r="L33" s="41"/>
      <c r="M33" s="41"/>
      <c r="N33" s="41"/>
      <c r="O33" s="41"/>
      <c r="P33" s="41"/>
      <c r="Q33" s="41"/>
      <c r="R33" s="41"/>
      <c r="S33" s="41"/>
      <c r="T33" s="41"/>
      <c r="U33" s="41"/>
      <c r="V33" s="41"/>
      <c r="W33" s="41"/>
    </row>
    <row r="34" spans="1:23" ht="21.75" customHeight="1" x14ac:dyDescent="0.15">
      <c r="A34" s="41"/>
      <c r="B34" s="41"/>
      <c r="C34" s="41"/>
      <c r="D34" s="41"/>
      <c r="E34" s="41"/>
      <c r="F34" s="41"/>
      <c r="G34" s="41"/>
      <c r="H34" s="41"/>
      <c r="I34" s="41"/>
      <c r="J34" s="41"/>
      <c r="K34" s="41"/>
      <c r="L34" s="41"/>
      <c r="M34" s="41"/>
      <c r="N34" s="41"/>
      <c r="O34" s="41"/>
      <c r="P34" s="41"/>
      <c r="Q34" s="41"/>
      <c r="R34" s="41"/>
      <c r="S34" s="41"/>
      <c r="T34" s="41"/>
      <c r="U34" s="41"/>
      <c r="V34" s="41"/>
      <c r="W34" s="41"/>
    </row>
    <row r="35" spans="1:23" ht="30" customHeight="1" x14ac:dyDescent="0.15">
      <c r="A35" s="41"/>
      <c r="B35" s="41"/>
      <c r="C35" s="41"/>
      <c r="D35" s="41"/>
      <c r="E35" s="41"/>
      <c r="F35" s="41"/>
      <c r="G35" s="41"/>
      <c r="H35" s="41"/>
      <c r="I35" s="41"/>
      <c r="J35" s="41"/>
      <c r="K35" s="41"/>
      <c r="L35" s="41"/>
      <c r="M35" s="41"/>
      <c r="N35" s="41"/>
      <c r="O35" s="41"/>
      <c r="P35" s="41"/>
      <c r="Q35" s="41"/>
      <c r="R35" s="41"/>
      <c r="S35" s="41"/>
      <c r="T35" s="41"/>
      <c r="U35" s="41"/>
      <c r="V35" s="41"/>
      <c r="W35" s="41"/>
    </row>
    <row r="36" spans="1:23" ht="37.5" customHeight="1" x14ac:dyDescent="0.15">
      <c r="A36" s="41"/>
      <c r="B36" s="41"/>
      <c r="C36" s="41"/>
      <c r="D36" s="41"/>
      <c r="E36" s="41"/>
      <c r="F36" s="41"/>
      <c r="G36" s="41"/>
      <c r="H36" s="41"/>
      <c r="I36" s="41"/>
      <c r="J36" s="41"/>
      <c r="K36" s="41"/>
      <c r="L36" s="41"/>
      <c r="M36" s="41"/>
      <c r="N36" s="41"/>
      <c r="O36" s="41"/>
      <c r="P36" s="41"/>
      <c r="Q36" s="41"/>
      <c r="R36" s="41"/>
      <c r="S36" s="41"/>
      <c r="T36" s="41"/>
      <c r="U36" s="41"/>
      <c r="V36" s="41"/>
      <c r="W36" s="41"/>
    </row>
    <row r="37" spans="1:23" ht="30" hidden="1" customHeight="1" x14ac:dyDescent="0.15"/>
    <row r="38" spans="1:23" x14ac:dyDescent="0.15">
      <c r="A38" s="41"/>
      <c r="B38" s="41"/>
      <c r="C38" s="41"/>
      <c r="D38" s="41"/>
      <c r="E38" s="41"/>
      <c r="F38" s="41"/>
      <c r="G38" s="41"/>
      <c r="H38" s="41"/>
      <c r="I38" s="41"/>
      <c r="J38" s="41"/>
      <c r="K38" s="41"/>
      <c r="L38" s="41"/>
      <c r="M38" s="41"/>
      <c r="N38" s="41"/>
      <c r="O38" s="41"/>
      <c r="P38" s="41"/>
      <c r="Q38" s="41"/>
      <c r="R38" s="41"/>
      <c r="S38" s="41"/>
      <c r="T38" s="41"/>
      <c r="U38" s="41"/>
      <c r="V38" s="41"/>
      <c r="W38" s="41"/>
    </row>
    <row r="39" spans="1:23" x14ac:dyDescent="0.15"/>
    <row r="40" spans="1:23" x14ac:dyDescent="0.15"/>
    <row r="41" spans="1:23" x14ac:dyDescent="0.15"/>
  </sheetData>
  <mergeCells count="38">
    <mergeCell ref="L8:M8"/>
    <mergeCell ref="Q31:S31"/>
    <mergeCell ref="Q32:S32"/>
    <mergeCell ref="N31:P31"/>
    <mergeCell ref="N32:P32"/>
    <mergeCell ref="F27:S27"/>
    <mergeCell ref="B13:S13"/>
    <mergeCell ref="C15:D15"/>
    <mergeCell ref="F14:S14"/>
    <mergeCell ref="C27:D27"/>
    <mergeCell ref="C17:D17"/>
    <mergeCell ref="C21:D21"/>
    <mergeCell ref="C23:D23"/>
    <mergeCell ref="C25:D25"/>
    <mergeCell ref="E2:F2"/>
    <mergeCell ref="E5:F5"/>
    <mergeCell ref="F26:O26"/>
    <mergeCell ref="F20:O20"/>
    <mergeCell ref="F22:O22"/>
    <mergeCell ref="F24:O24"/>
    <mergeCell ref="F23:S23"/>
    <mergeCell ref="G10:R10"/>
    <mergeCell ref="F25:S25"/>
    <mergeCell ref="F15:S15"/>
    <mergeCell ref="B7:S7"/>
    <mergeCell ref="B9:D9"/>
    <mergeCell ref="G11:R11"/>
    <mergeCell ref="G12:O12"/>
    <mergeCell ref="D10:F10"/>
    <mergeCell ref="F21:S21"/>
    <mergeCell ref="H2:J2"/>
    <mergeCell ref="K2:M2"/>
    <mergeCell ref="N2:P2"/>
    <mergeCell ref="Q2:S2"/>
    <mergeCell ref="Q3:S5"/>
    <mergeCell ref="N3:P5"/>
    <mergeCell ref="K3:M5"/>
    <mergeCell ref="H3:J5"/>
  </mergeCells>
  <phoneticPr fontId="6"/>
  <dataValidations count="2">
    <dataValidation imeMode="disabled" allowBlank="1" showInputMessage="1" showErrorMessage="1" sqref="N8 P8 R8"/>
    <dataValidation imeMode="hiragana" allowBlank="1" showInputMessage="1" showErrorMessage="1" sqref="Q31 G10:G11 F23 R12 F21 F25 F27 N31"/>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W75"/>
  <sheetViews>
    <sheetView showGridLines="0" showZeros="0" showOutlineSymbols="0" view="pageBreakPreview" zoomScale="85" zoomScaleNormal="85" zoomScaleSheetLayoutView="85" workbookViewId="0">
      <selection activeCell="R2" sqref="P2:S5"/>
    </sheetView>
  </sheetViews>
  <sheetFormatPr defaultColWidth="0" defaultRowHeight="13.5" zeroHeight="1" x14ac:dyDescent="0.15"/>
  <cols>
    <col min="1" max="1" width="18.75" style="91" customWidth="1"/>
    <col min="2" max="19" width="4.625" style="98" customWidth="1"/>
    <col min="20" max="23" width="18.75" style="91" customWidth="1"/>
    <col min="24" max="16384" width="0" style="91" hidden="1"/>
  </cols>
  <sheetData>
    <row r="1" spans="1:23" ht="37.5" customHeight="1" thickTop="1" thickBot="1" x14ac:dyDescent="0.2">
      <c r="A1" s="36" t="s">
        <v>105</v>
      </c>
      <c r="B1" s="95"/>
      <c r="C1" s="95"/>
      <c r="D1" s="95"/>
      <c r="E1" s="95"/>
      <c r="F1" s="95"/>
      <c r="G1" s="95"/>
      <c r="H1" s="95"/>
      <c r="I1" s="95"/>
      <c r="J1" s="95"/>
      <c r="K1" s="95"/>
      <c r="L1" s="95"/>
      <c r="M1" s="95"/>
      <c r="N1" s="95"/>
      <c r="O1" s="95"/>
      <c r="P1" s="95"/>
      <c r="Q1" s="95"/>
      <c r="R1" s="95"/>
      <c r="S1" s="95"/>
      <c r="T1" s="92"/>
      <c r="U1" s="92"/>
      <c r="V1" s="92"/>
      <c r="W1" s="92"/>
    </row>
    <row r="2" spans="1:23" s="1" customFormat="1" ht="19.5" customHeight="1" thickTop="1" x14ac:dyDescent="0.15">
      <c r="A2" s="24"/>
      <c r="B2" s="824" t="str">
        <f>IF(C2=31,"平成","令和")</f>
        <v>令和</v>
      </c>
      <c r="C2" s="376">
        <f>+data!C42</f>
        <v>2</v>
      </c>
      <c r="D2" s="1064" t="s">
        <v>13</v>
      </c>
      <c r="E2" s="1065"/>
      <c r="F2" s="821"/>
      <c r="G2" s="100"/>
      <c r="H2" s="101"/>
      <c r="I2" s="100"/>
      <c r="L2" s="1068" t="s">
        <v>109</v>
      </c>
      <c r="M2" s="1063"/>
      <c r="N2" s="1063" t="s">
        <v>493</v>
      </c>
      <c r="O2" s="1063"/>
      <c r="P2" s="1063" t="s">
        <v>356</v>
      </c>
      <c r="Q2" s="1063"/>
      <c r="R2" s="1332" t="s">
        <v>17</v>
      </c>
      <c r="S2" s="1067"/>
      <c r="T2" s="24"/>
      <c r="U2" s="24"/>
    </row>
    <row r="3" spans="1:23" s="1" customFormat="1" ht="19.5" customHeight="1" thickBot="1" x14ac:dyDescent="0.2">
      <c r="A3" s="24"/>
      <c r="B3" s="398" t="str">
        <f>"（"&amp;B2</f>
        <v>（令和</v>
      </c>
      <c r="C3" s="399" t="str">
        <f>+data!C43</f>
        <v/>
      </c>
      <c r="D3" s="1069" t="s">
        <v>12</v>
      </c>
      <c r="E3" s="1070"/>
      <c r="F3" s="821"/>
      <c r="G3" s="100"/>
      <c r="H3" s="101"/>
      <c r="I3" s="100"/>
      <c r="L3" s="1076"/>
      <c r="M3" s="1072"/>
      <c r="N3" s="1072"/>
      <c r="O3" s="1072"/>
      <c r="P3" s="1072"/>
      <c r="Q3" s="1072"/>
      <c r="R3" s="1333"/>
      <c r="S3" s="1073"/>
      <c r="T3" s="24"/>
      <c r="U3" s="24"/>
    </row>
    <row r="4" spans="1:23" s="1" customFormat="1" ht="19.5" customHeight="1" x14ac:dyDescent="0.15">
      <c r="A4" s="24"/>
      <c r="B4" s="76"/>
      <c r="C4" s="76"/>
      <c r="D4" s="76"/>
      <c r="E4" s="76"/>
      <c r="F4" s="76"/>
      <c r="G4" s="76"/>
      <c r="H4" s="76"/>
      <c r="I4" s="76"/>
      <c r="L4" s="1076"/>
      <c r="M4" s="1072"/>
      <c r="N4" s="1072"/>
      <c r="O4" s="1072"/>
      <c r="P4" s="1072"/>
      <c r="Q4" s="1072"/>
      <c r="R4" s="1333"/>
      <c r="S4" s="1073"/>
    </row>
    <row r="5" spans="1:23" s="1" customFormat="1" ht="19.5" customHeight="1" thickBot="1" x14ac:dyDescent="0.2">
      <c r="A5" s="24"/>
      <c r="L5" s="1077"/>
      <c r="M5" s="1074"/>
      <c r="N5" s="1074"/>
      <c r="O5" s="1074"/>
      <c r="P5" s="1074"/>
      <c r="Q5" s="1074"/>
      <c r="R5" s="1334"/>
      <c r="S5" s="1075"/>
    </row>
    <row r="6" spans="1:23" s="90" customFormat="1" ht="14.25" x14ac:dyDescent="0.15">
      <c r="A6" s="94"/>
      <c r="B6" s="96"/>
      <c r="C6" s="96"/>
      <c r="D6" s="96"/>
      <c r="E6" s="96"/>
      <c r="F6" s="96"/>
      <c r="G6" s="96"/>
      <c r="H6" s="96"/>
      <c r="I6" s="96"/>
      <c r="J6" s="96"/>
      <c r="K6" s="96"/>
      <c r="L6" s="96"/>
      <c r="M6" s="96"/>
      <c r="N6" s="96"/>
      <c r="O6" s="96"/>
      <c r="P6" s="96"/>
      <c r="Q6" s="96"/>
      <c r="R6" s="96"/>
      <c r="S6" s="96"/>
      <c r="T6" s="94"/>
      <c r="U6" s="94"/>
      <c r="V6" s="94"/>
      <c r="W6" s="94"/>
    </row>
    <row r="7" spans="1:23" s="89" customFormat="1" ht="18.75" x14ac:dyDescent="0.2">
      <c r="A7" s="93"/>
      <c r="B7" s="1338" t="s">
        <v>168</v>
      </c>
      <c r="C7" s="1338"/>
      <c r="D7" s="1338"/>
      <c r="E7" s="1338"/>
      <c r="F7" s="1338"/>
      <c r="G7" s="1338"/>
      <c r="H7" s="1338"/>
      <c r="I7" s="1338"/>
      <c r="J7" s="1338"/>
      <c r="K7" s="1338"/>
      <c r="L7" s="1338"/>
      <c r="M7" s="1338"/>
      <c r="N7" s="1338"/>
      <c r="O7" s="1338"/>
      <c r="P7" s="1338"/>
      <c r="Q7" s="1338"/>
      <c r="R7" s="1338"/>
      <c r="S7" s="1338"/>
      <c r="T7" s="93"/>
      <c r="U7" s="93"/>
      <c r="V7" s="93"/>
      <c r="W7" s="93"/>
    </row>
    <row r="8" spans="1:23" s="90" customFormat="1" ht="14.25" x14ac:dyDescent="0.15">
      <c r="A8" s="94"/>
      <c r="B8" s="1337" t="s">
        <v>174</v>
      </c>
      <c r="C8" s="1337"/>
      <c r="D8" s="1337"/>
      <c r="E8" s="1337"/>
      <c r="F8" s="1337"/>
      <c r="G8" s="1337"/>
      <c r="H8" s="1337"/>
      <c r="I8" s="1337"/>
      <c r="J8" s="1337"/>
      <c r="K8" s="1337"/>
      <c r="L8" s="1337"/>
      <c r="M8" s="1337"/>
      <c r="N8" s="1337"/>
      <c r="O8" s="1337"/>
      <c r="P8" s="1337"/>
      <c r="Q8" s="1337"/>
      <c r="R8" s="1337"/>
      <c r="S8" s="1337"/>
      <c r="T8" s="94"/>
      <c r="U8" s="94"/>
      <c r="V8" s="94"/>
      <c r="W8" s="94"/>
    </row>
    <row r="9" spans="1:23" s="90" customFormat="1" ht="10.5" customHeight="1" x14ac:dyDescent="0.15">
      <c r="A9" s="94"/>
      <c r="B9" s="185"/>
      <c r="C9" s="185"/>
      <c r="D9" s="185"/>
      <c r="E9" s="185"/>
      <c r="F9" s="185"/>
      <c r="G9" s="185"/>
      <c r="H9" s="185"/>
      <c r="I9" s="185"/>
      <c r="J9" s="185"/>
      <c r="K9" s="185"/>
      <c r="L9" s="185"/>
      <c r="M9" s="185"/>
      <c r="N9" s="185"/>
      <c r="O9" s="185"/>
      <c r="P9" s="185"/>
      <c r="Q9" s="185"/>
      <c r="R9" s="185"/>
      <c r="S9" s="185"/>
      <c r="T9" s="94"/>
      <c r="U9" s="94"/>
      <c r="V9" s="94"/>
      <c r="W9" s="94"/>
    </row>
    <row r="10" spans="1:23" s="90" customFormat="1" ht="21.75" customHeight="1" x14ac:dyDescent="0.15">
      <c r="A10" s="94"/>
      <c r="B10" s="490"/>
      <c r="C10" s="490"/>
      <c r="D10" s="490"/>
      <c r="E10" s="490"/>
      <c r="F10" s="490"/>
      <c r="G10" s="490"/>
      <c r="H10" s="490"/>
      <c r="I10" s="490"/>
      <c r="J10" s="490"/>
      <c r="K10" s="490"/>
      <c r="L10" s="490"/>
      <c r="M10" s="823" t="str">
        <f>data!D3</f>
        <v>令和</v>
      </c>
      <c r="N10" s="491" t="s">
        <v>288</v>
      </c>
      <c r="O10" s="492" t="s">
        <v>165</v>
      </c>
      <c r="P10" s="491" t="s">
        <v>289</v>
      </c>
      <c r="Q10" s="492" t="s">
        <v>164</v>
      </c>
      <c r="R10" s="491" t="s">
        <v>290</v>
      </c>
      <c r="S10" s="492" t="s">
        <v>163</v>
      </c>
      <c r="T10" s="94"/>
      <c r="U10" s="94"/>
      <c r="V10" s="94"/>
      <c r="W10" s="94"/>
    </row>
    <row r="11" spans="1:23" s="90" customFormat="1" ht="15.75" customHeight="1" x14ac:dyDescent="0.15">
      <c r="A11" s="94"/>
      <c r="B11" s="490" t="s">
        <v>759</v>
      </c>
      <c r="C11" s="490"/>
      <c r="D11" s="490"/>
      <c r="E11" s="490"/>
      <c r="F11" s="490"/>
      <c r="G11" s="490"/>
      <c r="H11" s="490"/>
      <c r="I11" s="490"/>
      <c r="J11" s="490"/>
      <c r="K11" s="490"/>
      <c r="L11" s="490"/>
      <c r="M11" s="490"/>
      <c r="N11" s="490"/>
      <c r="O11" s="490"/>
      <c r="P11" s="490"/>
      <c r="Q11" s="490"/>
      <c r="R11" s="490"/>
      <c r="S11" s="490"/>
      <c r="T11" s="94"/>
      <c r="U11" s="94"/>
      <c r="V11" s="94"/>
      <c r="W11" s="94"/>
    </row>
    <row r="12" spans="1:23" s="90" customFormat="1" ht="22.5" customHeight="1" x14ac:dyDescent="0.15">
      <c r="A12" s="94"/>
      <c r="B12" s="490"/>
      <c r="C12" s="490"/>
      <c r="D12" s="490"/>
      <c r="E12" s="490"/>
      <c r="F12" s="490"/>
      <c r="G12" s="490"/>
      <c r="H12" s="1339" t="s">
        <v>161</v>
      </c>
      <c r="I12" s="1339"/>
      <c r="J12" s="1339"/>
      <c r="K12" s="1340" t="str">
        <f>data!C57</f>
        <v>福岡県筑後市大字○○番地○○</v>
      </c>
      <c r="L12" s="1340"/>
      <c r="M12" s="1340"/>
      <c r="N12" s="1340"/>
      <c r="O12" s="1340"/>
      <c r="P12" s="1340"/>
      <c r="Q12" s="1340"/>
      <c r="R12" s="1340"/>
      <c r="S12" s="1340"/>
      <c r="T12" s="94"/>
      <c r="U12" s="94"/>
      <c r="V12" s="94"/>
      <c r="W12" s="94"/>
    </row>
    <row r="13" spans="1:23" s="335" customFormat="1" ht="22.5" customHeight="1" x14ac:dyDescent="0.15">
      <c r="A13" s="334"/>
      <c r="B13" s="494"/>
      <c r="C13" s="494"/>
      <c r="D13" s="494"/>
      <c r="E13" s="494"/>
      <c r="F13" s="494"/>
      <c r="G13" s="494"/>
      <c r="H13" s="494"/>
      <c r="I13" s="494"/>
      <c r="J13" s="494"/>
      <c r="K13" s="1341" t="str">
        <f>data!C58</f>
        <v>株式会社　△△△△△</v>
      </c>
      <c r="L13" s="1341"/>
      <c r="M13" s="1341"/>
      <c r="N13" s="1341"/>
      <c r="O13" s="1341"/>
      <c r="P13" s="1341"/>
      <c r="Q13" s="1341"/>
      <c r="R13" s="1341"/>
      <c r="S13" s="1341"/>
      <c r="T13" s="334"/>
      <c r="U13" s="334"/>
      <c r="V13" s="334"/>
      <c r="W13" s="334"/>
    </row>
    <row r="14" spans="1:23" s="90" customFormat="1" ht="17.25" customHeight="1" x14ac:dyDescent="0.15">
      <c r="A14" s="94"/>
      <c r="B14" s="490"/>
      <c r="C14" s="490"/>
      <c r="D14" s="490"/>
      <c r="E14" s="490"/>
      <c r="F14" s="490"/>
      <c r="G14" s="490"/>
      <c r="H14" s="490"/>
      <c r="I14" s="490"/>
      <c r="J14" s="493"/>
      <c r="K14" s="1342" t="str">
        <f>data!C59</f>
        <v>代表取締役　□□□□□</v>
      </c>
      <c r="L14" s="1342"/>
      <c r="M14" s="1342"/>
      <c r="N14" s="1342"/>
      <c r="O14" s="1342"/>
      <c r="P14" s="1342"/>
      <c r="Q14" s="1342"/>
      <c r="R14" s="495" t="s">
        <v>162</v>
      </c>
      <c r="S14" s="496"/>
      <c r="T14" s="94"/>
      <c r="U14" s="94"/>
      <c r="V14" s="94"/>
      <c r="W14" s="94"/>
    </row>
    <row r="15" spans="1:23" s="90" customFormat="1" ht="15.75" customHeight="1" x14ac:dyDescent="0.15">
      <c r="A15" s="94"/>
      <c r="B15" s="1339" t="s">
        <v>286</v>
      </c>
      <c r="C15" s="1339"/>
      <c r="D15" s="1339"/>
      <c r="E15" s="1339"/>
      <c r="F15" s="1339"/>
      <c r="G15" s="1339"/>
      <c r="H15" s="1339"/>
      <c r="I15" s="1339"/>
      <c r="J15" s="1339"/>
      <c r="K15" s="1339"/>
      <c r="L15" s="1339"/>
      <c r="M15" s="1339"/>
      <c r="N15" s="1339"/>
      <c r="O15" s="1339"/>
      <c r="P15" s="1339"/>
      <c r="Q15" s="1339"/>
      <c r="R15" s="1339"/>
      <c r="S15" s="1339"/>
      <c r="T15" s="94"/>
      <c r="U15" s="94"/>
      <c r="V15" s="94"/>
      <c r="W15" s="94"/>
    </row>
    <row r="16" spans="1:23" s="90" customFormat="1" ht="21" customHeight="1" x14ac:dyDescent="0.15">
      <c r="A16" s="94"/>
      <c r="B16" s="1339" t="s">
        <v>152</v>
      </c>
      <c r="C16" s="1339"/>
      <c r="D16" s="1339"/>
      <c r="E16" s="1339"/>
      <c r="F16" s="1339"/>
      <c r="G16" s="1339"/>
      <c r="H16" s="1339"/>
      <c r="I16" s="1339"/>
      <c r="J16" s="1339"/>
      <c r="K16" s="1339"/>
      <c r="L16" s="1339"/>
      <c r="M16" s="1339"/>
      <c r="N16" s="1339"/>
      <c r="O16" s="1339"/>
      <c r="P16" s="1339"/>
      <c r="Q16" s="1339"/>
      <c r="R16" s="1339"/>
      <c r="S16" s="1339"/>
      <c r="T16" s="94"/>
      <c r="U16" s="94"/>
      <c r="V16" s="94"/>
      <c r="W16" s="94"/>
    </row>
    <row r="17" spans="1:23" s="90" customFormat="1" ht="9.75" customHeight="1" x14ac:dyDescent="0.15">
      <c r="A17" s="94"/>
      <c r="B17" s="490"/>
      <c r="C17" s="490"/>
      <c r="D17" s="490"/>
      <c r="E17" s="490"/>
      <c r="F17" s="490"/>
      <c r="G17" s="490"/>
      <c r="H17" s="490"/>
      <c r="I17" s="490"/>
      <c r="J17" s="490"/>
      <c r="K17" s="490"/>
      <c r="L17" s="490"/>
      <c r="M17" s="490"/>
      <c r="N17" s="490"/>
      <c r="O17" s="490"/>
      <c r="P17" s="490"/>
      <c r="Q17" s="490"/>
      <c r="R17" s="490"/>
      <c r="S17" s="490"/>
      <c r="T17" s="94"/>
      <c r="U17" s="94"/>
      <c r="V17" s="94"/>
      <c r="W17" s="94"/>
    </row>
    <row r="18" spans="1:23" s="90" customFormat="1" ht="22.5" customHeight="1" x14ac:dyDescent="0.15">
      <c r="A18" s="94"/>
      <c r="B18" s="1306" t="s">
        <v>157</v>
      </c>
      <c r="C18" s="1308" t="s">
        <v>332</v>
      </c>
      <c r="D18" s="1308"/>
      <c r="E18" s="1308"/>
      <c r="F18" s="1309"/>
      <c r="G18" s="1312" t="str">
        <f>+data!C44</f>
        <v>○○○○○○○線</v>
      </c>
      <c r="H18" s="1313"/>
      <c r="I18" s="1313"/>
      <c r="J18" s="1313"/>
      <c r="K18" s="1313"/>
      <c r="L18" s="1313"/>
      <c r="M18" s="1313"/>
      <c r="N18" s="1313"/>
      <c r="O18" s="1313"/>
      <c r="P18" s="1313"/>
      <c r="Q18" s="1313"/>
      <c r="R18" s="1313"/>
      <c r="S18" s="1314"/>
      <c r="T18" s="94"/>
      <c r="U18" s="94"/>
      <c r="V18" s="94"/>
      <c r="W18" s="94"/>
    </row>
    <row r="19" spans="1:23" s="90" customFormat="1" ht="22.5" customHeight="1" x14ac:dyDescent="0.15">
      <c r="A19" s="94"/>
      <c r="B19" s="1307"/>
      <c r="C19" s="1310"/>
      <c r="D19" s="1310"/>
      <c r="E19" s="1310"/>
      <c r="F19" s="1311"/>
      <c r="G19" s="1320" t="str">
        <f>+data!C45</f>
        <v>道路改良工事（1工区）</v>
      </c>
      <c r="H19" s="1321"/>
      <c r="I19" s="1321"/>
      <c r="J19" s="1321"/>
      <c r="K19" s="1321"/>
      <c r="L19" s="1321"/>
      <c r="M19" s="1321"/>
      <c r="N19" s="1321"/>
      <c r="O19" s="1321"/>
      <c r="P19" s="1321"/>
      <c r="Q19" s="1321"/>
      <c r="R19" s="1321"/>
      <c r="S19" s="1322"/>
      <c r="T19" s="94"/>
      <c r="U19" s="94"/>
      <c r="V19" s="94"/>
      <c r="W19" s="94"/>
    </row>
    <row r="20" spans="1:23" s="90" customFormat="1" ht="45" customHeight="1" x14ac:dyDescent="0.15">
      <c r="A20" s="94"/>
      <c r="B20" s="497" t="s">
        <v>158</v>
      </c>
      <c r="C20" s="1310" t="s">
        <v>153</v>
      </c>
      <c r="D20" s="1310"/>
      <c r="E20" s="1310"/>
      <c r="F20" s="1311"/>
      <c r="G20" s="1330">
        <f>+data!C51</f>
        <v>11000000</v>
      </c>
      <c r="H20" s="1331"/>
      <c r="I20" s="1331"/>
      <c r="J20" s="1331"/>
      <c r="K20" s="1331"/>
      <c r="L20" s="1331"/>
      <c r="M20" s="498" t="s">
        <v>167</v>
      </c>
      <c r="N20" s="1318" t="s">
        <v>287</v>
      </c>
      <c r="O20" s="1318"/>
      <c r="P20" s="1318"/>
      <c r="Q20" s="1318"/>
      <c r="R20" s="1318"/>
      <c r="S20" s="1319"/>
      <c r="T20" s="94"/>
      <c r="U20" s="94"/>
      <c r="V20" s="94"/>
      <c r="W20" s="94"/>
    </row>
    <row r="21" spans="1:23" s="90" customFormat="1" ht="45" customHeight="1" x14ac:dyDescent="0.15">
      <c r="A21" s="94"/>
      <c r="B21" s="499" t="s">
        <v>159</v>
      </c>
      <c r="C21" s="1328" t="s">
        <v>154</v>
      </c>
      <c r="D21" s="1328"/>
      <c r="E21" s="1328"/>
      <c r="F21" s="1329"/>
      <c r="G21" s="1335"/>
      <c r="H21" s="1336"/>
      <c r="I21" s="1336"/>
      <c r="J21" s="1336"/>
      <c r="K21" s="1336"/>
      <c r="L21" s="1336"/>
      <c r="M21" s="500" t="s">
        <v>167</v>
      </c>
      <c r="N21" s="1326" t="s">
        <v>166</v>
      </c>
      <c r="O21" s="1326"/>
      <c r="P21" s="1326"/>
      <c r="Q21" s="1326"/>
      <c r="R21" s="1326"/>
      <c r="S21" s="1327"/>
      <c r="T21" s="94"/>
      <c r="U21" s="94"/>
      <c r="V21" s="94"/>
      <c r="W21" s="94"/>
    </row>
    <row r="22" spans="1:23" s="90" customFormat="1" ht="9.75" customHeight="1" x14ac:dyDescent="0.15">
      <c r="A22" s="94"/>
      <c r="B22" s="490"/>
      <c r="C22" s="490"/>
      <c r="D22" s="490"/>
      <c r="E22" s="490"/>
      <c r="F22" s="490"/>
      <c r="G22" s="490"/>
      <c r="H22" s="490"/>
      <c r="I22" s="490"/>
      <c r="J22" s="490"/>
      <c r="K22" s="490"/>
      <c r="L22" s="490"/>
      <c r="M22" s="490"/>
      <c r="N22" s="490"/>
      <c r="O22" s="490"/>
      <c r="P22" s="490"/>
      <c r="Q22" s="490"/>
      <c r="R22" s="490"/>
      <c r="S22" s="490"/>
      <c r="T22" s="94"/>
      <c r="U22" s="94"/>
      <c r="V22" s="94"/>
      <c r="W22" s="94"/>
    </row>
    <row r="23" spans="1:23" s="90" customFormat="1" ht="16.5" customHeight="1" x14ac:dyDescent="0.15">
      <c r="A23" s="94"/>
      <c r="B23" s="501"/>
      <c r="C23" s="502"/>
      <c r="D23" s="502"/>
      <c r="E23" s="502"/>
      <c r="F23" s="502"/>
      <c r="G23" s="502"/>
      <c r="H23" s="502"/>
      <c r="I23" s="502"/>
      <c r="J23" s="502"/>
      <c r="K23" s="502"/>
      <c r="L23" s="502"/>
      <c r="M23" s="502"/>
      <c r="N23" s="502"/>
      <c r="O23" s="502"/>
      <c r="P23" s="502"/>
      <c r="Q23" s="502"/>
      <c r="R23" s="502"/>
      <c r="S23" s="503"/>
      <c r="T23" s="94"/>
      <c r="U23" s="94"/>
      <c r="V23" s="94"/>
      <c r="W23" s="94"/>
    </row>
    <row r="24" spans="1:23" s="90" customFormat="1" ht="16.5" customHeight="1" x14ac:dyDescent="0.15">
      <c r="A24" s="94"/>
      <c r="B24" s="1323" t="s">
        <v>160</v>
      </c>
      <c r="C24" s="1324"/>
      <c r="D24" s="1324"/>
      <c r="E24" s="1324"/>
      <c r="F24" s="1324"/>
      <c r="G24" s="1324"/>
      <c r="H24" s="1324"/>
      <c r="I24" s="1324"/>
      <c r="J24" s="1324"/>
      <c r="K24" s="1324"/>
      <c r="L24" s="1324"/>
      <c r="M24" s="1324"/>
      <c r="N24" s="1324"/>
      <c r="O24" s="1324"/>
      <c r="P24" s="1324"/>
      <c r="Q24" s="1324"/>
      <c r="R24" s="1324"/>
      <c r="S24" s="1325"/>
      <c r="T24" s="94"/>
      <c r="U24" s="94"/>
      <c r="V24" s="94"/>
      <c r="W24" s="94"/>
    </row>
    <row r="25" spans="1:23" s="90" customFormat="1" ht="16.5" customHeight="1" x14ac:dyDescent="0.15">
      <c r="A25" s="94"/>
      <c r="B25" s="504"/>
      <c r="C25" s="505"/>
      <c r="D25" s="505"/>
      <c r="E25" s="505"/>
      <c r="F25" s="505"/>
      <c r="G25" s="505"/>
      <c r="H25" s="505"/>
      <c r="I25" s="505"/>
      <c r="J25" s="505"/>
      <c r="K25" s="505"/>
      <c r="L25" s="505"/>
      <c r="M25" s="505"/>
      <c r="N25" s="505"/>
      <c r="O25" s="505"/>
      <c r="P25" s="505"/>
      <c r="Q25" s="505"/>
      <c r="R25" s="505"/>
      <c r="S25" s="506"/>
      <c r="T25" s="94"/>
      <c r="U25" s="94"/>
      <c r="V25" s="94"/>
      <c r="W25" s="94"/>
    </row>
    <row r="26" spans="1:23" s="90" customFormat="1" ht="16.5" customHeight="1" x14ac:dyDescent="0.15">
      <c r="A26" s="94"/>
      <c r="B26" s="504"/>
      <c r="C26" s="505"/>
      <c r="D26" s="505"/>
      <c r="E26" s="505"/>
      <c r="F26" s="505"/>
      <c r="G26" s="505"/>
      <c r="H26" s="505"/>
      <c r="I26" s="505"/>
      <c r="J26" s="505"/>
      <c r="K26" s="505"/>
      <c r="L26" s="505"/>
      <c r="M26" s="505"/>
      <c r="N26" s="505"/>
      <c r="O26" s="505"/>
      <c r="P26" s="505"/>
      <c r="Q26" s="505"/>
      <c r="R26" s="505"/>
      <c r="S26" s="506"/>
      <c r="T26" s="94"/>
      <c r="U26" s="94"/>
      <c r="V26" s="94"/>
      <c r="W26" s="94"/>
    </row>
    <row r="27" spans="1:23" s="90" customFormat="1" ht="16.5" customHeight="1" x14ac:dyDescent="0.15">
      <c r="A27" s="94"/>
      <c r="B27" s="504"/>
      <c r="C27" s="490"/>
      <c r="D27" s="490"/>
      <c r="E27" s="490"/>
      <c r="F27" s="505"/>
      <c r="G27" s="505"/>
      <c r="H27" s="505"/>
      <c r="I27" s="505"/>
      <c r="J27" s="505"/>
      <c r="K27" s="505"/>
      <c r="L27" s="505"/>
      <c r="M27" s="505"/>
      <c r="N27" s="505"/>
      <c r="O27" s="505"/>
      <c r="P27" s="505"/>
      <c r="Q27" s="505"/>
      <c r="R27" s="505"/>
      <c r="S27" s="506"/>
      <c r="T27" s="94"/>
      <c r="U27" s="94"/>
      <c r="V27" s="94"/>
      <c r="W27" s="94"/>
    </row>
    <row r="28" spans="1:23" s="90" customFormat="1" ht="16.5" customHeight="1" x14ac:dyDescent="0.15">
      <c r="A28" s="94"/>
      <c r="B28" s="504"/>
      <c r="C28" s="505"/>
      <c r="D28" s="505"/>
      <c r="E28" s="505"/>
      <c r="F28" s="505"/>
      <c r="G28" s="505"/>
      <c r="H28" s="505"/>
      <c r="I28" s="505"/>
      <c r="J28" s="505"/>
      <c r="K28" s="505"/>
      <c r="L28" s="505"/>
      <c r="M28" s="505"/>
      <c r="N28" s="505"/>
      <c r="O28" s="505"/>
      <c r="P28" s="505"/>
      <c r="Q28" s="505"/>
      <c r="R28" s="505"/>
      <c r="S28" s="506"/>
      <c r="T28" s="94"/>
      <c r="U28" s="94"/>
      <c r="V28" s="94"/>
      <c r="W28" s="94"/>
    </row>
    <row r="29" spans="1:23" s="90" customFormat="1" ht="16.5" customHeight="1" x14ac:dyDescent="0.15">
      <c r="A29" s="94"/>
      <c r="B29" s="1315" t="s">
        <v>155</v>
      </c>
      <c r="C29" s="1316"/>
      <c r="D29" s="1316"/>
      <c r="E29" s="1316"/>
      <c r="F29" s="1316"/>
      <c r="G29" s="1316"/>
      <c r="H29" s="1316"/>
      <c r="I29" s="1316"/>
      <c r="J29" s="1316"/>
      <c r="K29" s="1316"/>
      <c r="L29" s="1316"/>
      <c r="M29" s="1316"/>
      <c r="N29" s="1316"/>
      <c r="O29" s="1316"/>
      <c r="P29" s="1316"/>
      <c r="Q29" s="1316"/>
      <c r="R29" s="1316"/>
      <c r="S29" s="1317"/>
      <c r="T29" s="94"/>
      <c r="U29" s="94"/>
      <c r="V29" s="94"/>
      <c r="W29" s="94"/>
    </row>
    <row r="30" spans="1:23" s="90" customFormat="1" ht="16.5" customHeight="1" x14ac:dyDescent="0.15">
      <c r="A30" s="94"/>
      <c r="B30" s="507"/>
      <c r="C30" s="508"/>
      <c r="D30" s="508"/>
      <c r="E30" s="508"/>
      <c r="F30" s="508"/>
      <c r="G30" s="508"/>
      <c r="H30" s="508"/>
      <c r="I30" s="508"/>
      <c r="J30" s="508"/>
      <c r="K30" s="508"/>
      <c r="L30" s="508"/>
      <c r="M30" s="508"/>
      <c r="N30" s="508"/>
      <c r="O30" s="508"/>
      <c r="P30" s="508"/>
      <c r="Q30" s="508"/>
      <c r="R30" s="508"/>
      <c r="S30" s="509"/>
      <c r="T30" s="94"/>
      <c r="U30" s="94"/>
      <c r="V30" s="94"/>
      <c r="W30" s="94"/>
    </row>
    <row r="31" spans="1:23" s="90" customFormat="1" ht="16.5" customHeight="1" x14ac:dyDescent="0.15">
      <c r="A31" s="94"/>
      <c r="B31" s="507"/>
      <c r="C31" s="508"/>
      <c r="D31" s="508"/>
      <c r="E31" s="508"/>
      <c r="F31" s="508"/>
      <c r="G31" s="508"/>
      <c r="H31" s="508"/>
      <c r="I31" s="508"/>
      <c r="J31" s="508"/>
      <c r="K31" s="508"/>
      <c r="L31" s="508"/>
      <c r="M31" s="508"/>
      <c r="N31" s="508"/>
      <c r="O31" s="508"/>
      <c r="P31" s="508"/>
      <c r="Q31" s="508"/>
      <c r="R31" s="508"/>
      <c r="S31" s="509"/>
      <c r="T31" s="94"/>
      <c r="U31" s="94"/>
      <c r="V31" s="94"/>
      <c r="W31" s="94"/>
    </row>
    <row r="32" spans="1:23" s="90" customFormat="1" ht="16.5" customHeight="1" x14ac:dyDescent="0.15">
      <c r="A32" s="94"/>
      <c r="B32" s="507"/>
      <c r="C32" s="508"/>
      <c r="D32" s="508"/>
      <c r="E32" s="508"/>
      <c r="F32" s="508"/>
      <c r="G32" s="508"/>
      <c r="H32" s="508"/>
      <c r="I32" s="508"/>
      <c r="J32" s="508"/>
      <c r="K32" s="508"/>
      <c r="L32" s="508"/>
      <c r="M32" s="508"/>
      <c r="N32" s="508"/>
      <c r="O32" s="508"/>
      <c r="P32" s="508"/>
      <c r="Q32" s="508"/>
      <c r="R32" s="508"/>
      <c r="S32" s="509"/>
      <c r="T32" s="94"/>
      <c r="U32" s="94"/>
      <c r="V32" s="94"/>
      <c r="W32" s="94"/>
    </row>
    <row r="33" spans="1:23" s="90" customFormat="1" ht="16.5" customHeight="1" x14ac:dyDescent="0.15">
      <c r="A33" s="94"/>
      <c r="B33" s="1315" t="s">
        <v>156</v>
      </c>
      <c r="C33" s="1316"/>
      <c r="D33" s="1316"/>
      <c r="E33" s="1316"/>
      <c r="F33" s="1316"/>
      <c r="G33" s="1316"/>
      <c r="H33" s="1316"/>
      <c r="I33" s="1316"/>
      <c r="J33" s="1316"/>
      <c r="K33" s="1316"/>
      <c r="L33" s="1316"/>
      <c r="M33" s="1316"/>
      <c r="N33" s="1316"/>
      <c r="O33" s="1316"/>
      <c r="P33" s="1316"/>
      <c r="Q33" s="1316"/>
      <c r="R33" s="1316"/>
      <c r="S33" s="1317"/>
      <c r="T33" s="94"/>
      <c r="U33" s="94"/>
      <c r="V33" s="94"/>
      <c r="W33" s="94"/>
    </row>
    <row r="34" spans="1:23" s="90" customFormat="1" ht="16.5" customHeight="1" x14ac:dyDescent="0.15">
      <c r="A34" s="94"/>
      <c r="B34" s="507"/>
      <c r="C34" s="508"/>
      <c r="D34" s="508"/>
      <c r="E34" s="508"/>
      <c r="F34" s="508"/>
      <c r="G34" s="508"/>
      <c r="H34" s="508"/>
      <c r="I34" s="508"/>
      <c r="J34" s="508"/>
      <c r="K34" s="508"/>
      <c r="L34" s="508"/>
      <c r="M34" s="508"/>
      <c r="N34" s="508"/>
      <c r="O34" s="508"/>
      <c r="P34" s="508"/>
      <c r="Q34" s="508"/>
      <c r="R34" s="508"/>
      <c r="S34" s="509"/>
      <c r="T34" s="94"/>
      <c r="U34" s="94"/>
      <c r="V34" s="94"/>
      <c r="W34" s="94"/>
    </row>
    <row r="35" spans="1:23" s="90" customFormat="1" ht="16.5" customHeight="1" x14ac:dyDescent="0.15">
      <c r="A35" s="94"/>
      <c r="B35" s="1315"/>
      <c r="C35" s="1316"/>
      <c r="D35" s="1316"/>
      <c r="E35" s="1316"/>
      <c r="F35" s="1316"/>
      <c r="G35" s="1316"/>
      <c r="H35" s="1316"/>
      <c r="I35" s="1316"/>
      <c r="J35" s="1316"/>
      <c r="K35" s="1316"/>
      <c r="L35" s="1316"/>
      <c r="M35" s="1316"/>
      <c r="N35" s="1316"/>
      <c r="O35" s="1316"/>
      <c r="P35" s="1316"/>
      <c r="Q35" s="1316"/>
      <c r="R35" s="1316"/>
      <c r="S35" s="1317"/>
      <c r="T35" s="94"/>
      <c r="U35" s="94"/>
      <c r="V35" s="94"/>
      <c r="W35" s="94"/>
    </row>
    <row r="36" spans="1:23" s="90" customFormat="1" ht="16.5" customHeight="1" x14ac:dyDescent="0.15">
      <c r="A36" s="94"/>
      <c r="B36" s="504"/>
      <c r="C36" s="505"/>
      <c r="D36" s="505"/>
      <c r="E36" s="505"/>
      <c r="F36" s="505"/>
      <c r="G36" s="505"/>
      <c r="H36" s="505"/>
      <c r="I36" s="505"/>
      <c r="J36" s="505"/>
      <c r="K36" s="505"/>
      <c r="L36" s="505"/>
      <c r="M36" s="505"/>
      <c r="N36" s="505"/>
      <c r="O36" s="505"/>
      <c r="P36" s="505"/>
      <c r="Q36" s="505"/>
      <c r="R36" s="505"/>
      <c r="S36" s="506"/>
      <c r="T36" s="94"/>
      <c r="U36" s="94"/>
      <c r="V36" s="94"/>
      <c r="W36" s="94"/>
    </row>
    <row r="37" spans="1:23" s="90" customFormat="1" ht="16.5" customHeight="1" x14ac:dyDescent="0.15">
      <c r="A37" s="94"/>
      <c r="B37" s="1315" t="s">
        <v>734</v>
      </c>
      <c r="C37" s="1316"/>
      <c r="D37" s="1316"/>
      <c r="E37" s="1316"/>
      <c r="F37" s="1316"/>
      <c r="G37" s="1316"/>
      <c r="H37" s="1316"/>
      <c r="I37" s="1316"/>
      <c r="J37" s="1316"/>
      <c r="K37" s="1316"/>
      <c r="L37" s="1316"/>
      <c r="M37" s="1316"/>
      <c r="N37" s="1316"/>
      <c r="O37" s="1316"/>
      <c r="P37" s="1316"/>
      <c r="Q37" s="1316"/>
      <c r="R37" s="1316"/>
      <c r="S37" s="1317"/>
      <c r="T37" s="94"/>
      <c r="U37" s="94"/>
      <c r="V37" s="94"/>
      <c r="W37" s="94"/>
    </row>
    <row r="38" spans="1:23" s="90" customFormat="1" ht="16.5" customHeight="1" x14ac:dyDescent="0.15">
      <c r="A38" s="94"/>
      <c r="B38" s="504"/>
      <c r="C38" s="505"/>
      <c r="D38" s="505"/>
      <c r="E38" s="505"/>
      <c r="F38" s="505"/>
      <c r="G38" s="505"/>
      <c r="H38" s="505"/>
      <c r="I38" s="505"/>
      <c r="J38" s="505"/>
      <c r="K38" s="505"/>
      <c r="L38" s="505"/>
      <c r="M38" s="505"/>
      <c r="N38" s="505"/>
      <c r="O38" s="505"/>
      <c r="P38" s="505"/>
      <c r="Q38" s="505"/>
      <c r="R38" s="505"/>
      <c r="S38" s="506"/>
      <c r="T38" s="94"/>
      <c r="U38" s="94"/>
      <c r="V38" s="94"/>
      <c r="W38" s="94"/>
    </row>
    <row r="39" spans="1:23" s="90" customFormat="1" ht="16.5" customHeight="1" x14ac:dyDescent="0.15">
      <c r="A39" s="94"/>
      <c r="B39" s="504"/>
      <c r="C39" s="505"/>
      <c r="D39" s="505"/>
      <c r="E39" s="505"/>
      <c r="F39" s="505"/>
      <c r="G39" s="505"/>
      <c r="H39" s="505"/>
      <c r="I39" s="505"/>
      <c r="J39" s="505"/>
      <c r="K39" s="505"/>
      <c r="L39" s="505"/>
      <c r="M39" s="505"/>
      <c r="N39" s="505"/>
      <c r="O39" s="505"/>
      <c r="P39" s="505"/>
      <c r="Q39" s="505"/>
      <c r="R39" s="505"/>
      <c r="S39" s="506"/>
      <c r="T39" s="94"/>
      <c r="U39" s="94"/>
      <c r="V39" s="94"/>
      <c r="W39" s="94"/>
    </row>
    <row r="40" spans="1:23" s="90" customFormat="1" ht="16.5" customHeight="1" x14ac:dyDescent="0.15">
      <c r="A40" s="94"/>
      <c r="B40" s="504"/>
      <c r="C40" s="505"/>
      <c r="D40" s="505"/>
      <c r="E40" s="505"/>
      <c r="F40" s="505"/>
      <c r="G40" s="505"/>
      <c r="H40" s="505"/>
      <c r="I40" s="505"/>
      <c r="J40" s="505"/>
      <c r="K40" s="505"/>
      <c r="L40" s="505"/>
      <c r="M40" s="505"/>
      <c r="N40" s="505"/>
      <c r="O40" s="505"/>
      <c r="P40" s="505"/>
      <c r="Q40" s="505"/>
      <c r="R40" s="505"/>
      <c r="S40" s="506"/>
      <c r="T40" s="94"/>
      <c r="U40" s="94"/>
      <c r="V40" s="94"/>
      <c r="W40" s="94"/>
    </row>
    <row r="41" spans="1:23" s="90" customFormat="1" ht="16.5" customHeight="1" x14ac:dyDescent="0.15">
      <c r="A41" s="94"/>
      <c r="B41" s="510"/>
      <c r="C41" s="511"/>
      <c r="D41" s="511"/>
      <c r="E41" s="511"/>
      <c r="F41" s="511"/>
      <c r="G41" s="511"/>
      <c r="H41" s="511"/>
      <c r="I41" s="511"/>
      <c r="J41" s="511"/>
      <c r="K41" s="511"/>
      <c r="L41" s="511"/>
      <c r="M41" s="511"/>
      <c r="N41" s="511"/>
      <c r="O41" s="511"/>
      <c r="P41" s="511"/>
      <c r="Q41" s="511"/>
      <c r="R41" s="511"/>
      <c r="S41" s="512"/>
      <c r="T41" s="94"/>
      <c r="U41" s="94"/>
      <c r="V41" s="94"/>
      <c r="W41" s="94"/>
    </row>
    <row r="42" spans="1:23" s="1" customFormat="1" ht="8.25" customHeight="1" thickBot="1" x14ac:dyDescent="0.2">
      <c r="A42" s="24"/>
      <c r="B42" s="513"/>
      <c r="C42" s="513"/>
      <c r="D42" s="513"/>
      <c r="E42" s="513"/>
      <c r="F42" s="513"/>
      <c r="G42" s="513"/>
      <c r="H42" s="513"/>
      <c r="I42" s="513"/>
      <c r="J42" s="513"/>
      <c r="K42" s="513"/>
      <c r="L42" s="513"/>
      <c r="M42" s="513"/>
      <c r="N42" s="513"/>
      <c r="O42" s="513"/>
      <c r="P42" s="513"/>
      <c r="Q42" s="513"/>
      <c r="R42" s="513"/>
      <c r="S42" s="513"/>
      <c r="T42" s="28"/>
      <c r="U42" s="24"/>
      <c r="V42" s="24"/>
      <c r="W42" s="24"/>
    </row>
    <row r="43" spans="1:23" s="4" customFormat="1" ht="18" customHeight="1" x14ac:dyDescent="0.15">
      <c r="A43" s="44"/>
      <c r="B43" s="202"/>
      <c r="C43" s="109"/>
      <c r="D43" s="109"/>
      <c r="E43" s="109"/>
      <c r="F43" s="109"/>
      <c r="G43" s="187"/>
      <c r="H43" s="109"/>
      <c r="I43" s="109"/>
      <c r="J43" s="109"/>
      <c r="K43" s="109"/>
      <c r="L43" s="109"/>
      <c r="M43" s="109"/>
      <c r="N43" s="109"/>
      <c r="O43" s="109"/>
      <c r="P43" s="1051" t="s">
        <v>21</v>
      </c>
      <c r="Q43" s="1052"/>
      <c r="R43" s="1052" t="s">
        <v>72</v>
      </c>
      <c r="S43" s="1054"/>
      <c r="T43" s="28"/>
      <c r="U43" s="24"/>
      <c r="V43" s="24"/>
      <c r="W43" s="24"/>
    </row>
    <row r="44" spans="1:23" s="4" customFormat="1" ht="50.25" customHeight="1" thickBot="1" x14ac:dyDescent="0.2">
      <c r="A44" s="44"/>
      <c r="B44" s="202"/>
      <c r="C44" s="109"/>
      <c r="D44" s="109"/>
      <c r="E44" s="109"/>
      <c r="F44" s="109"/>
      <c r="G44" s="187"/>
      <c r="H44" s="109"/>
      <c r="I44" s="109"/>
      <c r="J44" s="109"/>
      <c r="K44" s="109"/>
      <c r="L44" s="109"/>
      <c r="M44" s="109"/>
      <c r="N44" s="109"/>
      <c r="O44" s="109"/>
      <c r="P44" s="1301"/>
      <c r="Q44" s="1302"/>
      <c r="R44" s="1304"/>
      <c r="S44" s="1305"/>
      <c r="T44" s="28"/>
      <c r="U44" s="24"/>
      <c r="V44" s="24"/>
      <c r="W44" s="24"/>
    </row>
    <row r="45" spans="1:23" s="90" customFormat="1" ht="37.5" customHeight="1" x14ac:dyDescent="0.15">
      <c r="A45" s="94"/>
      <c r="B45" s="97"/>
      <c r="C45" s="97"/>
      <c r="D45" s="97"/>
      <c r="E45" s="97"/>
      <c r="F45" s="97"/>
      <c r="G45" s="97"/>
      <c r="H45" s="97"/>
      <c r="I45" s="97"/>
      <c r="J45" s="97"/>
      <c r="K45" s="97"/>
      <c r="L45" s="97"/>
      <c r="M45" s="97"/>
      <c r="N45" s="97"/>
      <c r="O45" s="97"/>
      <c r="P45" s="97"/>
      <c r="Q45" s="97"/>
      <c r="R45" s="97"/>
      <c r="S45" s="97"/>
      <c r="T45" s="94"/>
      <c r="U45" s="94"/>
      <c r="V45" s="94"/>
      <c r="W45" s="94"/>
    </row>
    <row r="46" spans="1:23" s="90" customFormat="1" ht="14.25" hidden="1" x14ac:dyDescent="0.15">
      <c r="B46" s="96"/>
      <c r="C46" s="96"/>
      <c r="D46" s="96"/>
      <c r="E46" s="96"/>
      <c r="F46" s="96"/>
      <c r="G46" s="96"/>
      <c r="H46" s="96"/>
      <c r="I46" s="96"/>
      <c r="J46" s="96"/>
      <c r="K46" s="96"/>
      <c r="L46" s="96"/>
      <c r="M46" s="96"/>
      <c r="N46" s="96"/>
      <c r="O46" s="96"/>
      <c r="P46" s="96"/>
      <c r="Q46" s="96"/>
      <c r="R46" s="96"/>
      <c r="S46" s="96"/>
    </row>
    <row r="47" spans="1:23" hidden="1" x14ac:dyDescent="0.15"/>
    <row r="48" spans="1:23" hidden="1" x14ac:dyDescent="0.15"/>
    <row r="49" spans="1:23" hidden="1" x14ac:dyDescent="0.15"/>
    <row r="50" spans="1:23" hidden="1" x14ac:dyDescent="0.15"/>
    <row r="51" spans="1:23" hidden="1" x14ac:dyDescent="0.15"/>
    <row r="52" spans="1:23" hidden="1" x14ac:dyDescent="0.15"/>
    <row r="53" spans="1:23" hidden="1" x14ac:dyDescent="0.15"/>
    <row r="54" spans="1:23" hidden="1" x14ac:dyDescent="0.15"/>
    <row r="55" spans="1:23" hidden="1" x14ac:dyDescent="0.15"/>
    <row r="56" spans="1:23" hidden="1" x14ac:dyDescent="0.15"/>
    <row r="57" spans="1:23" x14ac:dyDescent="0.15">
      <c r="A57" s="92"/>
      <c r="B57" s="251"/>
      <c r="C57" s="251"/>
      <c r="D57" s="251"/>
      <c r="E57" s="251"/>
      <c r="F57" s="251"/>
      <c r="G57" s="251"/>
      <c r="H57" s="251"/>
      <c r="I57" s="251"/>
      <c r="J57" s="251"/>
      <c r="K57" s="251"/>
      <c r="L57" s="251"/>
      <c r="M57" s="251"/>
      <c r="N57" s="251"/>
      <c r="O57" s="251"/>
      <c r="P57" s="251"/>
      <c r="Q57" s="251"/>
      <c r="R57" s="251"/>
      <c r="S57" s="251"/>
      <c r="T57" s="92"/>
      <c r="U57" s="92"/>
      <c r="V57" s="92"/>
      <c r="W57" s="92"/>
    </row>
    <row r="58" spans="1:23" x14ac:dyDescent="0.15">
      <c r="A58" s="92"/>
      <c r="B58" s="251"/>
      <c r="C58" s="251"/>
      <c r="D58" s="251"/>
      <c r="E58" s="251"/>
      <c r="F58" s="251"/>
      <c r="G58" s="251"/>
      <c r="H58" s="251"/>
      <c r="I58" s="251"/>
      <c r="J58" s="251"/>
      <c r="K58" s="251"/>
      <c r="L58" s="251"/>
      <c r="M58" s="251"/>
      <c r="N58" s="251"/>
      <c r="O58" s="251"/>
      <c r="P58" s="251"/>
      <c r="Q58" s="251"/>
      <c r="R58" s="251"/>
      <c r="S58" s="251"/>
      <c r="T58" s="92"/>
      <c r="U58" s="92"/>
      <c r="V58" s="92"/>
      <c r="W58" s="92"/>
    </row>
    <row r="59" spans="1:23" x14ac:dyDescent="0.15">
      <c r="A59" s="92"/>
      <c r="B59" s="251"/>
      <c r="C59" s="251"/>
      <c r="D59" s="251"/>
      <c r="E59" s="251"/>
      <c r="F59" s="251"/>
      <c r="G59" s="251"/>
      <c r="H59" s="251"/>
      <c r="I59" s="251"/>
      <c r="J59" s="251"/>
      <c r="K59" s="251"/>
      <c r="L59" s="251"/>
      <c r="M59" s="251"/>
      <c r="N59" s="251"/>
      <c r="O59" s="251"/>
      <c r="P59" s="251"/>
      <c r="Q59" s="251"/>
      <c r="R59" s="251"/>
      <c r="S59" s="251"/>
      <c r="T59" s="92"/>
      <c r="U59" s="92"/>
      <c r="V59" s="92"/>
      <c r="W59" s="92"/>
    </row>
    <row r="60" spans="1:23" x14ac:dyDescent="0.15">
      <c r="A60" s="92"/>
      <c r="B60" s="251"/>
      <c r="C60" s="251"/>
      <c r="D60" s="251"/>
      <c r="E60" s="251"/>
      <c r="F60" s="251"/>
      <c r="G60" s="251"/>
      <c r="H60" s="251"/>
      <c r="I60" s="251"/>
      <c r="J60" s="251"/>
      <c r="K60" s="251"/>
      <c r="L60" s="251"/>
      <c r="M60" s="251"/>
      <c r="N60" s="251"/>
      <c r="O60" s="251"/>
      <c r="P60" s="251"/>
      <c r="Q60" s="251"/>
      <c r="R60" s="251"/>
      <c r="S60" s="251"/>
      <c r="T60" s="92"/>
      <c r="U60" s="92"/>
      <c r="V60" s="92"/>
      <c r="W60" s="92"/>
    </row>
    <row r="61" spans="1:23" x14ac:dyDescent="0.15">
      <c r="A61" s="92"/>
      <c r="B61" s="251"/>
      <c r="C61" s="251"/>
      <c r="D61" s="251"/>
      <c r="E61" s="251"/>
      <c r="F61" s="251"/>
      <c r="G61" s="251"/>
      <c r="H61" s="251"/>
      <c r="I61" s="251"/>
      <c r="J61" s="251"/>
      <c r="K61" s="251"/>
      <c r="L61" s="251"/>
      <c r="M61" s="251"/>
      <c r="N61" s="251"/>
      <c r="O61" s="251"/>
      <c r="P61" s="251"/>
      <c r="Q61" s="251"/>
      <c r="R61" s="251"/>
      <c r="S61" s="251"/>
      <c r="T61" s="92"/>
      <c r="U61" s="92"/>
      <c r="V61" s="92"/>
      <c r="W61" s="92"/>
    </row>
    <row r="62" spans="1:23" x14ac:dyDescent="0.15"/>
    <row r="63" spans="1:23" x14ac:dyDescent="0.15"/>
    <row r="64" spans="1:23"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sheetData>
  <mergeCells count="37">
    <mergeCell ref="B33:S33"/>
    <mergeCell ref="B37:S37"/>
    <mergeCell ref="R3:S5"/>
    <mergeCell ref="D3:E3"/>
    <mergeCell ref="L3:M5"/>
    <mergeCell ref="N3:O5"/>
    <mergeCell ref="P3:Q5"/>
    <mergeCell ref="G21:L21"/>
    <mergeCell ref="B8:S8"/>
    <mergeCell ref="B7:S7"/>
    <mergeCell ref="B16:S16"/>
    <mergeCell ref="H12:J12"/>
    <mergeCell ref="B15:S15"/>
    <mergeCell ref="K12:S12"/>
    <mergeCell ref="K13:S13"/>
    <mergeCell ref="K14:Q14"/>
    <mergeCell ref="D2:E2"/>
    <mergeCell ref="L2:M2"/>
    <mergeCell ref="N2:O2"/>
    <mergeCell ref="P2:Q2"/>
    <mergeCell ref="R2:S2"/>
    <mergeCell ref="P44:Q44"/>
    <mergeCell ref="R44:S44"/>
    <mergeCell ref="B18:B19"/>
    <mergeCell ref="C18:F19"/>
    <mergeCell ref="G18:S18"/>
    <mergeCell ref="P43:Q43"/>
    <mergeCell ref="R43:S43"/>
    <mergeCell ref="B29:S29"/>
    <mergeCell ref="N20:S20"/>
    <mergeCell ref="G19:S19"/>
    <mergeCell ref="B35:S35"/>
    <mergeCell ref="B24:S24"/>
    <mergeCell ref="N21:S21"/>
    <mergeCell ref="C20:F20"/>
    <mergeCell ref="C21:F21"/>
    <mergeCell ref="G20:L20"/>
  </mergeCells>
  <phoneticPr fontId="30"/>
  <dataValidations count="2">
    <dataValidation imeMode="disabled" allowBlank="1" showInputMessage="1" showErrorMessage="1" sqref="G21:L21 R10 N10 P10 C3 H2:H3"/>
    <dataValidation imeMode="hiragana" allowBlank="1" showInputMessage="1" showErrorMessage="1" sqref="P43 R43"/>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M60"/>
  <sheetViews>
    <sheetView showGridLines="0" showZeros="0" showOutlineSymbols="0" view="pageBreakPreview" zoomScale="70" zoomScaleNormal="85" zoomScaleSheetLayoutView="70" workbookViewId="0">
      <selection activeCell="B17" sqref="B17:AH23"/>
    </sheetView>
  </sheetViews>
  <sheetFormatPr defaultColWidth="0" defaultRowHeight="13.5" zeroHeight="1" x14ac:dyDescent="0.15"/>
  <cols>
    <col min="1" max="1" width="18.75" style="19" customWidth="1"/>
    <col min="2" max="3" width="10" style="19" customWidth="1"/>
    <col min="4" max="17" width="4.75" style="19" customWidth="1"/>
    <col min="18" max="18" width="10.375" style="19" customWidth="1"/>
    <col min="19" max="20" width="10" style="19" customWidth="1"/>
    <col min="21" max="34" width="4.75" style="19" customWidth="1"/>
    <col min="35" max="37" width="18.75" style="19" customWidth="1"/>
    <col min="38" max="38" width="9" style="19" hidden="1" customWidth="1"/>
    <col min="39" max="39" width="9" style="20" hidden="1" customWidth="1"/>
    <col min="40" max="16384" width="9" style="19" hidden="1"/>
  </cols>
  <sheetData>
    <row r="1" spans="1:39" ht="38.25" customHeight="1" thickTop="1" thickBot="1" x14ac:dyDescent="0.2">
      <c r="A1" s="36" t="s">
        <v>105</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row>
    <row r="2" spans="1:39" ht="19.5" customHeight="1" thickTop="1" x14ac:dyDescent="0.15">
      <c r="A2" s="43"/>
      <c r="B2" s="295"/>
      <c r="C2" s="295"/>
      <c r="D2" s="1347"/>
      <c r="E2" s="1347"/>
      <c r="F2" s="1347"/>
      <c r="G2" s="1347"/>
      <c r="J2" s="1068" t="s">
        <v>109</v>
      </c>
      <c r="K2" s="1063"/>
      <c r="L2" s="1063" t="s">
        <v>493</v>
      </c>
      <c r="M2" s="1063"/>
      <c r="N2" s="1063" t="s">
        <v>356</v>
      </c>
      <c r="O2" s="1063"/>
      <c r="P2" s="1063" t="s">
        <v>17</v>
      </c>
      <c r="Q2" s="1067"/>
      <c r="R2" s="85"/>
      <c r="S2" s="247"/>
      <c r="T2" s="247"/>
      <c r="U2" s="247"/>
      <c r="V2" s="247"/>
      <c r="W2" s="247"/>
      <c r="X2" s="247"/>
      <c r="Y2" s="247"/>
      <c r="Z2" s="247"/>
      <c r="AA2" s="247"/>
      <c r="AB2" s="247"/>
      <c r="AC2" s="247"/>
      <c r="AD2" s="247"/>
      <c r="AE2" s="247"/>
      <c r="AF2" s="247"/>
      <c r="AG2" s="1348"/>
      <c r="AH2" s="1348"/>
      <c r="AI2" s="43"/>
      <c r="AJ2" s="43"/>
      <c r="AK2" s="43"/>
    </row>
    <row r="3" spans="1:39" ht="19.5" customHeight="1" x14ac:dyDescent="0.15">
      <c r="A3" s="43"/>
      <c r="B3" s="1357"/>
      <c r="C3" s="1357"/>
      <c r="D3" s="1357"/>
      <c r="E3" s="1357"/>
      <c r="F3" s="1357"/>
      <c r="G3" s="1357"/>
      <c r="J3" s="1076"/>
      <c r="K3" s="1072"/>
      <c r="L3" s="1072"/>
      <c r="M3" s="1072"/>
      <c r="N3" s="1072"/>
      <c r="O3" s="1072"/>
      <c r="P3" s="1072"/>
      <c r="Q3" s="1073"/>
      <c r="R3" s="87"/>
      <c r="S3" s="247"/>
      <c r="T3" s="247"/>
      <c r="U3" s="247"/>
      <c r="V3" s="247"/>
      <c r="W3" s="247"/>
      <c r="X3" s="247"/>
      <c r="Y3" s="247"/>
      <c r="Z3" s="247"/>
      <c r="AA3" s="247"/>
      <c r="AB3" s="247"/>
      <c r="AC3" s="247"/>
      <c r="AD3" s="247"/>
      <c r="AE3" s="247"/>
      <c r="AF3" s="247"/>
      <c r="AG3" s="1357"/>
      <c r="AH3" s="1357"/>
      <c r="AI3" s="43"/>
      <c r="AJ3" s="43"/>
      <c r="AK3" s="43"/>
    </row>
    <row r="4" spans="1:39" ht="19.5" customHeight="1" x14ac:dyDescent="0.15">
      <c r="A4" s="43"/>
      <c r="B4" s="1357"/>
      <c r="C4" s="1357"/>
      <c r="D4" s="1357"/>
      <c r="E4" s="1357"/>
      <c r="F4" s="1357"/>
      <c r="G4" s="1357"/>
      <c r="J4" s="1076"/>
      <c r="K4" s="1072"/>
      <c r="L4" s="1072"/>
      <c r="M4" s="1072"/>
      <c r="N4" s="1072"/>
      <c r="O4" s="1072"/>
      <c r="P4" s="1072"/>
      <c r="Q4" s="1073"/>
      <c r="R4" s="87"/>
      <c r="S4" s="247"/>
      <c r="T4" s="247"/>
      <c r="U4" s="247"/>
      <c r="V4" s="247"/>
      <c r="W4" s="247"/>
      <c r="X4" s="247"/>
      <c r="Y4" s="247"/>
      <c r="Z4" s="247"/>
      <c r="AA4" s="247"/>
      <c r="AB4" s="247"/>
      <c r="AC4" s="247"/>
      <c r="AD4" s="247"/>
      <c r="AE4" s="247"/>
      <c r="AF4" s="247"/>
      <c r="AG4" s="1357"/>
      <c r="AH4" s="1357"/>
      <c r="AI4" s="43"/>
      <c r="AJ4" s="43"/>
      <c r="AK4" s="43"/>
    </row>
    <row r="5" spans="1:39" ht="19.5" customHeight="1" thickBot="1" x14ac:dyDescent="0.2">
      <c r="A5" s="43"/>
      <c r="B5" s="1357"/>
      <c r="C5" s="1357"/>
      <c r="D5" s="1357"/>
      <c r="E5" s="1357"/>
      <c r="F5" s="1357"/>
      <c r="G5" s="1357"/>
      <c r="J5" s="1077"/>
      <c r="K5" s="1074"/>
      <c r="L5" s="1074"/>
      <c r="M5" s="1074"/>
      <c r="N5" s="1074"/>
      <c r="O5" s="1074"/>
      <c r="P5" s="1074"/>
      <c r="Q5" s="1075"/>
      <c r="R5" s="87"/>
      <c r="S5" s="345" t="s">
        <v>505</v>
      </c>
      <c r="T5" s="247"/>
      <c r="U5" s="247"/>
      <c r="V5" s="247"/>
      <c r="W5" s="247"/>
      <c r="X5" s="247"/>
      <c r="Y5" s="247"/>
      <c r="Z5" s="247"/>
      <c r="AA5" s="247"/>
      <c r="AB5" s="247"/>
      <c r="AC5" s="247"/>
      <c r="AD5" s="247"/>
      <c r="AE5" s="247"/>
      <c r="AF5" s="247"/>
      <c r="AG5" s="1357"/>
      <c r="AH5" s="1357"/>
      <c r="AI5" s="43"/>
      <c r="AJ5" s="43"/>
      <c r="AK5" s="43"/>
    </row>
    <row r="6" spans="1:39" s="343" customFormat="1" ht="35.1" customHeight="1" thickBot="1" x14ac:dyDescent="0.25">
      <c r="A6" s="336"/>
      <c r="B6" s="337"/>
      <c r="C6" s="337"/>
      <c r="D6" s="1361" t="s">
        <v>56</v>
      </c>
      <c r="E6" s="1361"/>
      <c r="F6" s="1361"/>
      <c r="G6" s="1361"/>
      <c r="H6" s="1361"/>
      <c r="I6" s="1361"/>
      <c r="J6" s="1361"/>
      <c r="K6" s="1361"/>
      <c r="L6" s="1361"/>
      <c r="M6" s="1361"/>
      <c r="N6" s="553"/>
      <c r="O6" s="553"/>
      <c r="P6" s="553"/>
      <c r="Q6" s="554"/>
      <c r="R6" s="555"/>
      <c r="S6" s="1488"/>
      <c r="T6" s="1488"/>
      <c r="U6" s="1479" t="s">
        <v>107</v>
      </c>
      <c r="V6" s="1479"/>
      <c r="W6" s="1479"/>
      <c r="X6" s="1479"/>
      <c r="Y6" s="1479"/>
      <c r="Z6" s="1479"/>
      <c r="AA6" s="1479"/>
      <c r="AB6" s="1479"/>
      <c r="AC6" s="1479"/>
      <c r="AD6" s="1479"/>
      <c r="AE6" s="341"/>
      <c r="AF6" s="341"/>
      <c r="AG6" s="341"/>
      <c r="AH6" s="342"/>
      <c r="AI6" s="336"/>
      <c r="AJ6" s="336"/>
      <c r="AK6" s="336"/>
      <c r="AM6" s="344"/>
    </row>
    <row r="7" spans="1:39" ht="20.100000000000001" customHeight="1" x14ac:dyDescent="0.15">
      <c r="A7" s="43"/>
      <c r="B7" s="514"/>
      <c r="C7" s="515"/>
      <c r="D7" s="515"/>
      <c r="E7" s="515"/>
      <c r="F7" s="515"/>
      <c r="G7" s="515"/>
      <c r="H7" s="515"/>
      <c r="I7" s="515"/>
      <c r="J7" s="1362" t="str">
        <f>data!D3</f>
        <v>令和</v>
      </c>
      <c r="K7" s="1363"/>
      <c r="L7" s="516" t="s">
        <v>262</v>
      </c>
      <c r="M7" s="517" t="s">
        <v>10</v>
      </c>
      <c r="N7" s="516" t="s">
        <v>548</v>
      </c>
      <c r="O7" s="517" t="s">
        <v>9</v>
      </c>
      <c r="P7" s="516" t="s">
        <v>548</v>
      </c>
      <c r="Q7" s="518" t="s">
        <v>7</v>
      </c>
      <c r="R7" s="519"/>
      <c r="S7" s="520" t="s">
        <v>1</v>
      </c>
      <c r="T7" s="521"/>
      <c r="U7" s="521"/>
      <c r="V7" s="521"/>
      <c r="W7" s="521"/>
      <c r="X7" s="521"/>
      <c r="Y7" s="521"/>
      <c r="Z7" s="521"/>
      <c r="AA7" s="1480" t="str">
        <f>data!D3</f>
        <v>令和</v>
      </c>
      <c r="AB7" s="1481"/>
      <c r="AC7" s="522"/>
      <c r="AD7" s="522" t="s">
        <v>10</v>
      </c>
      <c r="AE7" s="522"/>
      <c r="AF7" s="522" t="s">
        <v>9</v>
      </c>
      <c r="AG7" s="522"/>
      <c r="AH7" s="523" t="s">
        <v>7</v>
      </c>
      <c r="AI7" s="43"/>
      <c r="AJ7" s="43"/>
      <c r="AK7" s="43"/>
    </row>
    <row r="8" spans="1:39" ht="17.25" customHeight="1" x14ac:dyDescent="0.15">
      <c r="A8" s="43"/>
      <c r="B8" s="556" t="s">
        <v>760</v>
      </c>
      <c r="C8" s="557"/>
      <c r="D8" s="525"/>
      <c r="E8" s="525"/>
      <c r="F8" s="525"/>
      <c r="G8" s="525"/>
      <c r="H8" s="525"/>
      <c r="I8" s="525"/>
      <c r="J8" s="525"/>
      <c r="K8" s="525"/>
      <c r="L8" s="525"/>
      <c r="M8" s="525"/>
      <c r="N8" s="525"/>
      <c r="O8" s="525"/>
      <c r="P8" s="525"/>
      <c r="Q8" s="526"/>
      <c r="R8" s="527"/>
      <c r="S8" s="1485" t="str">
        <f>data!C57</f>
        <v>福岡県筑後市大字○○番地○○</v>
      </c>
      <c r="T8" s="1486"/>
      <c r="U8" s="1486"/>
      <c r="V8" s="1486"/>
      <c r="W8" s="1486"/>
      <c r="X8" s="1486"/>
      <c r="Y8" s="1486"/>
      <c r="Z8" s="1486"/>
      <c r="AA8" s="1486"/>
      <c r="AB8" s="1486"/>
      <c r="AC8" s="1486"/>
      <c r="AD8" s="1486"/>
      <c r="AE8" s="1486"/>
      <c r="AF8" s="1486"/>
      <c r="AG8" s="1486"/>
      <c r="AH8" s="1487"/>
      <c r="AI8" s="43"/>
      <c r="AJ8" s="43"/>
      <c r="AK8" s="43"/>
    </row>
    <row r="9" spans="1:39" ht="17.25" customHeight="1" x14ac:dyDescent="0.15">
      <c r="A9" s="43"/>
      <c r="B9" s="528"/>
      <c r="C9" s="525"/>
      <c r="D9" s="525"/>
      <c r="E9" s="525"/>
      <c r="F9" s="525"/>
      <c r="G9" s="525"/>
      <c r="H9" s="525"/>
      <c r="I9" s="525"/>
      <c r="J9" s="525"/>
      <c r="K9" s="525"/>
      <c r="L9" s="525"/>
      <c r="M9" s="525"/>
      <c r="N9" s="525"/>
      <c r="O9" s="302"/>
      <c r="P9" s="302"/>
      <c r="Q9" s="526"/>
      <c r="R9" s="527"/>
      <c r="S9" s="1485" t="str">
        <f>data!C58</f>
        <v>株式会社　△△△△△</v>
      </c>
      <c r="T9" s="1486"/>
      <c r="U9" s="1486"/>
      <c r="V9" s="1486"/>
      <c r="W9" s="1486"/>
      <c r="X9" s="1486"/>
      <c r="Y9" s="1486"/>
      <c r="Z9" s="1486"/>
      <c r="AA9" s="1486"/>
      <c r="AB9" s="1486"/>
      <c r="AC9" s="1486"/>
      <c r="AD9" s="1486"/>
      <c r="AE9" s="1486"/>
      <c r="AF9" s="1486"/>
      <c r="AG9" s="1486"/>
      <c r="AH9" s="1487"/>
      <c r="AI9" s="43"/>
      <c r="AJ9" s="43"/>
      <c r="AK9" s="43"/>
    </row>
    <row r="10" spans="1:39" ht="17.25" customHeight="1" x14ac:dyDescent="0.15">
      <c r="A10" s="43"/>
      <c r="B10" s="528"/>
      <c r="C10" s="525"/>
      <c r="D10" s="525"/>
      <c r="E10" s="525"/>
      <c r="F10" s="302" t="s">
        <v>57</v>
      </c>
      <c r="G10" s="302"/>
      <c r="H10" s="1048" t="str">
        <f>data!C57</f>
        <v>福岡県筑後市大字○○番地○○</v>
      </c>
      <c r="I10" s="1048"/>
      <c r="J10" s="1048"/>
      <c r="K10" s="1048"/>
      <c r="L10" s="1048"/>
      <c r="M10" s="1048"/>
      <c r="N10" s="1048"/>
      <c r="O10" s="1048"/>
      <c r="P10" s="1048"/>
      <c r="Q10" s="1049"/>
      <c r="R10" s="527"/>
      <c r="S10" s="1485" t="str">
        <f>data!C59</f>
        <v>代表取締役　□□□□□</v>
      </c>
      <c r="T10" s="1486"/>
      <c r="U10" s="1486"/>
      <c r="V10" s="1486"/>
      <c r="W10" s="1486"/>
      <c r="X10" s="1486"/>
      <c r="Y10" s="529" t="s">
        <v>106</v>
      </c>
      <c r="Z10" s="529"/>
      <c r="AA10" s="1482"/>
      <c r="AB10" s="1482"/>
      <c r="AC10" s="1482"/>
      <c r="AD10" s="1482"/>
      <c r="AE10" s="1482"/>
      <c r="AF10" s="1482"/>
      <c r="AG10" s="1482"/>
      <c r="AH10" s="1483"/>
      <c r="AI10" s="43"/>
      <c r="AJ10" s="43"/>
      <c r="AK10" s="43"/>
    </row>
    <row r="11" spans="1:39" ht="17.25" customHeight="1" x14ac:dyDescent="0.15">
      <c r="A11" s="43"/>
      <c r="B11" s="528"/>
      <c r="C11" s="525"/>
      <c r="D11" s="525"/>
      <c r="E11" s="525"/>
      <c r="F11" s="525"/>
      <c r="G11" s="525"/>
      <c r="H11" s="1048" t="str">
        <f>data!C58</f>
        <v>株式会社　△△△△△</v>
      </c>
      <c r="I11" s="1048"/>
      <c r="J11" s="1048"/>
      <c r="K11" s="1048"/>
      <c r="L11" s="1048"/>
      <c r="M11" s="1048"/>
      <c r="N11" s="1048"/>
      <c r="O11" s="1048"/>
      <c r="P11" s="1048"/>
      <c r="Q11" s="1049"/>
      <c r="R11" s="527"/>
      <c r="S11" s="530"/>
      <c r="T11" s="531"/>
      <c r="U11" s="531"/>
      <c r="V11" s="1484"/>
      <c r="W11" s="1484"/>
      <c r="X11" s="531"/>
      <c r="Y11" s="1491" t="s">
        <v>108</v>
      </c>
      <c r="Z11" s="1491"/>
      <c r="AA11" s="1491"/>
      <c r="AB11" s="1491"/>
      <c r="AC11" s="1491"/>
      <c r="AD11" s="1489" t="str">
        <f>data!D30</f>
        <v>☆☆☆☆☆☆☆</v>
      </c>
      <c r="AE11" s="1489"/>
      <c r="AF11" s="1489"/>
      <c r="AG11" s="1489"/>
      <c r="AH11" s="1490"/>
      <c r="AI11" s="43"/>
      <c r="AJ11" s="43"/>
      <c r="AK11" s="43"/>
    </row>
    <row r="12" spans="1:39" ht="17.25" customHeight="1" x14ac:dyDescent="0.15">
      <c r="A12" s="43"/>
      <c r="B12" s="528"/>
      <c r="C12" s="525"/>
      <c r="D12" s="525"/>
      <c r="E12" s="525"/>
      <c r="F12" s="525"/>
      <c r="G12" s="525"/>
      <c r="H12" s="1478" t="str">
        <f>data!C59</f>
        <v>代表取締役　□□□□□</v>
      </c>
      <c r="I12" s="1478"/>
      <c r="J12" s="1478"/>
      <c r="K12" s="1478"/>
      <c r="L12" s="1478"/>
      <c r="M12" s="1478"/>
      <c r="N12" s="1478"/>
      <c r="O12" s="532"/>
      <c r="P12" s="362" t="s">
        <v>2</v>
      </c>
      <c r="Q12" s="526"/>
      <c r="R12" s="527"/>
      <c r="S12" s="530"/>
      <c r="T12" s="531"/>
      <c r="U12" s="531"/>
      <c r="V12" s="1484"/>
      <c r="W12" s="1484"/>
      <c r="X12" s="531"/>
      <c r="Y12" s="1491"/>
      <c r="Z12" s="1491"/>
      <c r="AA12" s="1491"/>
      <c r="AB12" s="1491"/>
      <c r="AC12" s="1491"/>
      <c r="AD12" s="1489"/>
      <c r="AE12" s="1489"/>
      <c r="AF12" s="1489"/>
      <c r="AG12" s="1489"/>
      <c r="AH12" s="1490"/>
      <c r="AI12" s="43"/>
      <c r="AJ12" s="43"/>
      <c r="AK12" s="43"/>
    </row>
    <row r="13" spans="1:39" ht="17.25" customHeight="1" x14ac:dyDescent="0.15">
      <c r="A13" s="43"/>
      <c r="B13" s="558" t="s">
        <v>549</v>
      </c>
      <c r="C13" s="524"/>
      <c r="D13" s="524"/>
      <c r="E13" s="524"/>
      <c r="F13" s="524"/>
      <c r="G13" s="524"/>
      <c r="H13" s="524"/>
      <c r="I13" s="524"/>
      <c r="J13" s="524"/>
      <c r="K13" s="524"/>
      <c r="L13" s="524"/>
      <c r="M13" s="524"/>
      <c r="N13" s="524"/>
      <c r="O13" s="302"/>
      <c r="P13" s="302"/>
      <c r="Q13" s="526"/>
      <c r="R13" s="527"/>
      <c r="S13" s="1358" t="str">
        <f>"標記工事について、"&amp;data!D3&amp;"         年          月          日付で提出された材料の使用について、下記のとおり"</f>
        <v>標記工事について、令和         年          月          日付で提出された材料の使用について、下記のとおり</v>
      </c>
      <c r="T13" s="1359"/>
      <c r="U13" s="1359"/>
      <c r="V13" s="1359"/>
      <c r="W13" s="1359"/>
      <c r="X13" s="1359"/>
      <c r="Y13" s="1359"/>
      <c r="Z13" s="1359"/>
      <c r="AA13" s="1359"/>
      <c r="AB13" s="1359"/>
      <c r="AC13" s="1359"/>
      <c r="AD13" s="1359"/>
      <c r="AE13" s="1359"/>
      <c r="AF13" s="1359"/>
      <c r="AG13" s="1359"/>
      <c r="AH13" s="1360"/>
      <c r="AI13" s="43"/>
      <c r="AJ13" s="43"/>
      <c r="AK13" s="43"/>
    </row>
    <row r="14" spans="1:39" ht="17.25" customHeight="1" x14ac:dyDescent="0.15">
      <c r="A14" s="43"/>
      <c r="B14" s="1349"/>
      <c r="C14" s="1350"/>
      <c r="D14" s="1350"/>
      <c r="E14" s="1350"/>
      <c r="F14" s="1350"/>
      <c r="G14" s="1350"/>
      <c r="H14" s="1350"/>
      <c r="I14" s="1350"/>
      <c r="J14" s="1350"/>
      <c r="K14" s="1350"/>
      <c r="L14" s="1350"/>
      <c r="M14" s="1350"/>
      <c r="N14" s="1350"/>
      <c r="O14" s="1350"/>
      <c r="P14" s="1350"/>
      <c r="Q14" s="1351"/>
      <c r="R14" s="527"/>
      <c r="S14" s="559" t="s">
        <v>334</v>
      </c>
      <c r="T14" s="533"/>
      <c r="U14" s="533"/>
      <c r="V14" s="533"/>
      <c r="W14" s="533"/>
      <c r="X14" s="533"/>
      <c r="Y14" s="533"/>
      <c r="Z14" s="533"/>
      <c r="AA14" s="533"/>
      <c r="AB14" s="533"/>
      <c r="AC14" s="533"/>
      <c r="AD14" s="533"/>
      <c r="AE14" s="533"/>
      <c r="AF14" s="533"/>
      <c r="AG14" s="533"/>
      <c r="AH14" s="534"/>
      <c r="AI14" s="43"/>
      <c r="AJ14" s="43"/>
      <c r="AK14" s="43"/>
    </row>
    <row r="15" spans="1:39" ht="17.25" customHeight="1" x14ac:dyDescent="0.15">
      <c r="A15" s="43"/>
      <c r="B15" s="1456" t="s">
        <v>58</v>
      </c>
      <c r="C15" s="1457"/>
      <c r="D15" s="1352" t="str">
        <f>+data!C44</f>
        <v>○○○○○○○線</v>
      </c>
      <c r="E15" s="1353"/>
      <c r="F15" s="1353"/>
      <c r="G15" s="1353"/>
      <c r="H15" s="1353"/>
      <c r="I15" s="1353"/>
      <c r="J15" s="1353"/>
      <c r="K15" s="1353"/>
      <c r="L15" s="1353"/>
      <c r="M15" s="1353"/>
      <c r="N15" s="1353"/>
      <c r="O15" s="1353"/>
      <c r="P15" s="1353"/>
      <c r="Q15" s="1354"/>
      <c r="R15" s="527"/>
      <c r="S15" s="1355" t="s">
        <v>58</v>
      </c>
      <c r="T15" s="1356"/>
      <c r="U15" s="1343" t="str">
        <f>IF(D15="","",D15)</f>
        <v>○○○○○○○線</v>
      </c>
      <c r="V15" s="1343"/>
      <c r="W15" s="1343"/>
      <c r="X15" s="1343"/>
      <c r="Y15" s="1343"/>
      <c r="Z15" s="1343"/>
      <c r="AA15" s="1343"/>
      <c r="AB15" s="1343"/>
      <c r="AC15" s="1343"/>
      <c r="AD15" s="1343"/>
      <c r="AE15" s="1343"/>
      <c r="AF15" s="1343"/>
      <c r="AG15" s="1343"/>
      <c r="AH15" s="1344"/>
      <c r="AI15" s="43"/>
      <c r="AJ15" s="43"/>
      <c r="AK15" s="43"/>
    </row>
    <row r="16" spans="1:39" ht="17.25" customHeight="1" x14ac:dyDescent="0.15">
      <c r="A16" s="43"/>
      <c r="B16" s="1458"/>
      <c r="C16" s="1448"/>
      <c r="D16" s="1439" t="str">
        <f>+data!C45</f>
        <v>道路改良工事（1工区）</v>
      </c>
      <c r="E16" s="1440"/>
      <c r="F16" s="1440"/>
      <c r="G16" s="1440"/>
      <c r="H16" s="1440"/>
      <c r="I16" s="1440"/>
      <c r="J16" s="1440"/>
      <c r="K16" s="1440"/>
      <c r="L16" s="1440"/>
      <c r="M16" s="1440"/>
      <c r="N16" s="1440"/>
      <c r="O16" s="1440"/>
      <c r="P16" s="1440"/>
      <c r="Q16" s="1441"/>
      <c r="R16" s="527"/>
      <c r="S16" s="1355"/>
      <c r="T16" s="1356"/>
      <c r="U16" s="1345" t="str">
        <f>IF(D16="","",D16)</f>
        <v>道路改良工事（1工区）</v>
      </c>
      <c r="V16" s="1345"/>
      <c r="W16" s="1345"/>
      <c r="X16" s="1345"/>
      <c r="Y16" s="1345"/>
      <c r="Z16" s="1345"/>
      <c r="AA16" s="1345"/>
      <c r="AB16" s="1345"/>
      <c r="AC16" s="1345"/>
      <c r="AD16" s="1345"/>
      <c r="AE16" s="1345"/>
      <c r="AF16" s="1345"/>
      <c r="AG16" s="1345"/>
      <c r="AH16" s="1346"/>
      <c r="AI16" s="43"/>
      <c r="AJ16" s="43"/>
      <c r="AK16" s="43"/>
    </row>
    <row r="17" spans="1:39" ht="17.25" customHeight="1" x14ac:dyDescent="0.15">
      <c r="A17" s="43"/>
      <c r="B17" s="1459" t="s">
        <v>176</v>
      </c>
      <c r="C17" s="1460"/>
      <c r="D17" s="1442" t="str">
        <f>+data!E46</f>
        <v>筑後市大字山ノ井・長浜他地内</v>
      </c>
      <c r="E17" s="1443"/>
      <c r="F17" s="1443"/>
      <c r="G17" s="1443"/>
      <c r="H17" s="1443"/>
      <c r="I17" s="1443"/>
      <c r="J17" s="1443"/>
      <c r="K17" s="1443"/>
      <c r="L17" s="1443"/>
      <c r="M17" s="1443"/>
      <c r="N17" s="1443"/>
      <c r="O17" s="1443"/>
      <c r="P17" s="1443"/>
      <c r="Q17" s="1444"/>
      <c r="R17" s="527"/>
      <c r="S17" s="1459" t="s">
        <v>176</v>
      </c>
      <c r="T17" s="1460"/>
      <c r="U17" s="1442" t="str">
        <f>IF(D17="","",D17)</f>
        <v>筑後市大字山ノ井・長浜他地内</v>
      </c>
      <c r="V17" s="1443"/>
      <c r="W17" s="1443"/>
      <c r="X17" s="1443"/>
      <c r="Y17" s="1443"/>
      <c r="Z17" s="1443"/>
      <c r="AA17" s="1443"/>
      <c r="AB17" s="1443"/>
      <c r="AC17" s="1443"/>
      <c r="AD17" s="1443"/>
      <c r="AE17" s="1443"/>
      <c r="AF17" s="1443"/>
      <c r="AG17" s="1443"/>
      <c r="AH17" s="1444"/>
      <c r="AI17" s="43"/>
      <c r="AJ17" s="43"/>
      <c r="AK17" s="43"/>
    </row>
    <row r="18" spans="1:39" ht="17.25" customHeight="1" x14ac:dyDescent="0.15">
      <c r="A18" s="43"/>
      <c r="B18" s="1459"/>
      <c r="C18" s="1460"/>
      <c r="D18" s="1454" t="str">
        <f>data!C47</f>
        <v>市道　一条西牟田久富古島北長田蔵数尾島欠塚前津徳久　線</v>
      </c>
      <c r="E18" s="1397"/>
      <c r="F18" s="1397"/>
      <c r="G18" s="1397"/>
      <c r="H18" s="1397"/>
      <c r="I18" s="1397"/>
      <c r="J18" s="1397"/>
      <c r="K18" s="1397"/>
      <c r="L18" s="1397"/>
      <c r="M18" s="1397"/>
      <c r="N18" s="1397"/>
      <c r="O18" s="1397"/>
      <c r="P18" s="1397"/>
      <c r="Q18" s="1455"/>
      <c r="R18" s="527"/>
      <c r="S18" s="1459"/>
      <c r="T18" s="1460"/>
      <c r="U18" s="1454" t="str">
        <f t="shared" ref="U18:U19" si="0">IF(D18="","",D18)</f>
        <v>市道　一条西牟田久富古島北長田蔵数尾島欠塚前津徳久　線</v>
      </c>
      <c r="V18" s="1397"/>
      <c r="W18" s="1397"/>
      <c r="X18" s="1397"/>
      <c r="Y18" s="1397"/>
      <c r="Z18" s="1397"/>
      <c r="AA18" s="1397"/>
      <c r="AB18" s="1397"/>
      <c r="AC18" s="1397"/>
      <c r="AD18" s="1397"/>
      <c r="AE18" s="1397"/>
      <c r="AF18" s="1397"/>
      <c r="AG18" s="1397"/>
      <c r="AH18" s="1455"/>
      <c r="AI18" s="43"/>
      <c r="AJ18" s="43"/>
      <c r="AK18" s="43"/>
    </row>
    <row r="19" spans="1:39" ht="17.25" customHeight="1" x14ac:dyDescent="0.15">
      <c r="A19" s="43"/>
      <c r="B19" s="1459"/>
      <c r="C19" s="1460"/>
      <c r="D19" s="1454" t="str">
        <f>data!C48</f>
        <v>市営河川　一条西牟田久富古島北長田蔵数尾島欠塚前津　川</v>
      </c>
      <c r="E19" s="1397"/>
      <c r="F19" s="1397"/>
      <c r="G19" s="1397"/>
      <c r="H19" s="1397"/>
      <c r="I19" s="1397"/>
      <c r="J19" s="1397"/>
      <c r="K19" s="1397"/>
      <c r="L19" s="1397"/>
      <c r="M19" s="1397"/>
      <c r="N19" s="1397"/>
      <c r="O19" s="1397"/>
      <c r="P19" s="1397"/>
      <c r="Q19" s="1455"/>
      <c r="R19" s="527"/>
      <c r="S19" s="1459"/>
      <c r="T19" s="1460"/>
      <c r="U19" s="1454" t="str">
        <f t="shared" si="0"/>
        <v>市営河川　一条西牟田久富古島北長田蔵数尾島欠塚前津　川</v>
      </c>
      <c r="V19" s="1397"/>
      <c r="W19" s="1397"/>
      <c r="X19" s="1397"/>
      <c r="Y19" s="1397"/>
      <c r="Z19" s="1397"/>
      <c r="AA19" s="1397"/>
      <c r="AB19" s="1397"/>
      <c r="AC19" s="1397"/>
      <c r="AD19" s="1397"/>
      <c r="AE19" s="1397"/>
      <c r="AF19" s="1397"/>
      <c r="AG19" s="1397"/>
      <c r="AH19" s="1455"/>
      <c r="AI19" s="43"/>
      <c r="AJ19" s="43"/>
      <c r="AK19" s="43"/>
    </row>
    <row r="20" spans="1:39" ht="17.25" customHeight="1" x14ac:dyDescent="0.15">
      <c r="A20" s="43"/>
      <c r="B20" s="1445" t="s">
        <v>59</v>
      </c>
      <c r="C20" s="1446"/>
      <c r="D20" s="826" t="str">
        <f>data!D3</f>
        <v>令和</v>
      </c>
      <c r="E20" s="540">
        <f>+data!D17</f>
        <v>2</v>
      </c>
      <c r="F20" s="540" t="s">
        <v>10</v>
      </c>
      <c r="G20" s="540">
        <f>+data!D53</f>
        <v>5</v>
      </c>
      <c r="H20" s="540" t="s">
        <v>9</v>
      </c>
      <c r="I20" s="540">
        <f>+data!E53</f>
        <v>2</v>
      </c>
      <c r="J20" s="1461" t="str">
        <f>"日～"&amp;data!D3</f>
        <v>日～令和</v>
      </c>
      <c r="K20" s="1461"/>
      <c r="L20" s="540">
        <f>+data!D19</f>
        <v>2</v>
      </c>
      <c r="M20" s="540" t="s">
        <v>10</v>
      </c>
      <c r="N20" s="540">
        <f>+data!D55</f>
        <v>12</v>
      </c>
      <c r="O20" s="540" t="s">
        <v>9</v>
      </c>
      <c r="P20" s="540">
        <f>+data!E55</f>
        <v>31</v>
      </c>
      <c r="Q20" s="541" t="s">
        <v>7</v>
      </c>
      <c r="R20" s="527"/>
      <c r="S20" s="1445" t="s">
        <v>59</v>
      </c>
      <c r="T20" s="1446"/>
      <c r="U20" s="829" t="str">
        <f>data!D3</f>
        <v>令和</v>
      </c>
      <c r="V20" s="542">
        <f>IF(E20="","",E20)</f>
        <v>2</v>
      </c>
      <c r="W20" s="542" t="s">
        <v>10</v>
      </c>
      <c r="X20" s="542">
        <f>IF(G20="","",G20)</f>
        <v>5</v>
      </c>
      <c r="Y20" s="542" t="s">
        <v>9</v>
      </c>
      <c r="Z20" s="542">
        <f>IF(I20="","",I20)</f>
        <v>2</v>
      </c>
      <c r="AA20" s="1475" t="str">
        <f>"日～"&amp;data!D3</f>
        <v>日～令和</v>
      </c>
      <c r="AB20" s="1475"/>
      <c r="AC20" s="542">
        <f>IF(L20="","",L20)</f>
        <v>2</v>
      </c>
      <c r="AD20" s="542" t="s">
        <v>10</v>
      </c>
      <c r="AE20" s="542">
        <f>IF(N20="","",N20)</f>
        <v>12</v>
      </c>
      <c r="AF20" s="542" t="s">
        <v>9</v>
      </c>
      <c r="AG20" s="542">
        <f>IF(P20="","",P20)</f>
        <v>31</v>
      </c>
      <c r="AH20" s="543" t="s">
        <v>7</v>
      </c>
      <c r="AI20" s="43"/>
      <c r="AJ20" s="43"/>
      <c r="AK20" s="43"/>
    </row>
    <row r="21" spans="1:39" ht="17.25" customHeight="1" x14ac:dyDescent="0.15">
      <c r="A21" s="43"/>
      <c r="B21" s="1449" t="s">
        <v>60</v>
      </c>
      <c r="C21" s="1450"/>
      <c r="D21" s="1447" t="s">
        <v>61</v>
      </c>
      <c r="E21" s="1462"/>
      <c r="F21" s="1448"/>
      <c r="G21" s="544" t="s">
        <v>62</v>
      </c>
      <c r="H21" s="1447" t="s">
        <v>63</v>
      </c>
      <c r="I21" s="1448"/>
      <c r="J21" s="1451" t="s">
        <v>330</v>
      </c>
      <c r="K21" s="1452"/>
      <c r="L21" s="1453"/>
      <c r="M21" s="545" t="s">
        <v>331</v>
      </c>
      <c r="N21" s="1447" t="s">
        <v>64</v>
      </c>
      <c r="O21" s="1448"/>
      <c r="P21" s="1447" t="s">
        <v>65</v>
      </c>
      <c r="Q21" s="1463"/>
      <c r="R21" s="519"/>
      <c r="S21" s="1470" t="s">
        <v>60</v>
      </c>
      <c r="T21" s="1471"/>
      <c r="U21" s="1472" t="s">
        <v>61</v>
      </c>
      <c r="V21" s="1473"/>
      <c r="W21" s="1474"/>
      <c r="X21" s="546" t="s">
        <v>62</v>
      </c>
      <c r="Y21" s="1472" t="s">
        <v>63</v>
      </c>
      <c r="Z21" s="1474"/>
      <c r="AA21" s="1451" t="s">
        <v>330</v>
      </c>
      <c r="AB21" s="1452"/>
      <c r="AC21" s="1453"/>
      <c r="AD21" s="545" t="s">
        <v>331</v>
      </c>
      <c r="AE21" s="1472" t="s">
        <v>64</v>
      </c>
      <c r="AF21" s="1474"/>
      <c r="AG21" s="1472" t="s">
        <v>65</v>
      </c>
      <c r="AH21" s="1476"/>
      <c r="AI21" s="43"/>
      <c r="AJ21" s="43"/>
      <c r="AK21" s="43"/>
    </row>
    <row r="22" spans="1:39" ht="17.100000000000001" customHeight="1" x14ac:dyDescent="0.15">
      <c r="A22" s="43"/>
      <c r="B22" s="1408" t="s">
        <v>345</v>
      </c>
      <c r="C22" s="1409"/>
      <c r="D22" s="1366" t="s">
        <v>270</v>
      </c>
      <c r="E22" s="1378"/>
      <c r="F22" s="1379"/>
      <c r="G22" s="1400" t="s">
        <v>269</v>
      </c>
      <c r="H22" s="1402">
        <v>100</v>
      </c>
      <c r="I22" s="1403"/>
      <c r="J22" s="1366" t="s">
        <v>271</v>
      </c>
      <c r="K22" s="1378"/>
      <c r="L22" s="1379"/>
      <c r="M22" s="1372" t="s">
        <v>357</v>
      </c>
      <c r="N22" s="1374" t="s">
        <v>66</v>
      </c>
      <c r="O22" s="1375"/>
      <c r="P22" s="1366"/>
      <c r="Q22" s="1367"/>
      <c r="R22" s="519"/>
      <c r="S22" s="1391" t="str">
        <f t="shared" ref="S22:S27" si="1">IF(B22="","",B22)</f>
        <v>密粒度アスコン</v>
      </c>
      <c r="T22" s="1392"/>
      <c r="U22" s="1388" t="str">
        <f t="shared" ref="U22:U27" si="2">IF(D22="","",D22)</f>
        <v>13mm</v>
      </c>
      <c r="V22" s="1389"/>
      <c r="W22" s="1390"/>
      <c r="X22" s="1380" t="str">
        <f>IF(G22="","",G22)</f>
        <v>ｔ</v>
      </c>
      <c r="Y22" s="1382">
        <f>IF(H22="","",H22)</f>
        <v>100</v>
      </c>
      <c r="Z22" s="1383"/>
      <c r="AA22" s="1388" t="str">
        <f t="shared" ref="AA22:AA27" si="3">IF(J22="","",J22)</f>
        <v>〇〇舗道㈱</v>
      </c>
      <c r="AB22" s="1389"/>
      <c r="AC22" s="1390"/>
      <c r="AD22" s="1380" t="str">
        <f>+M22</f>
        <v>有</v>
      </c>
      <c r="AE22" s="1388" t="s">
        <v>66</v>
      </c>
      <c r="AF22" s="1390"/>
      <c r="AG22" s="1388"/>
      <c r="AH22" s="1415"/>
      <c r="AI22" s="43"/>
      <c r="AJ22" s="43"/>
      <c r="AK22" s="43"/>
    </row>
    <row r="23" spans="1:39" ht="17.100000000000001" customHeight="1" x14ac:dyDescent="0.15">
      <c r="A23" s="43"/>
      <c r="B23" s="1412"/>
      <c r="C23" s="1413"/>
      <c r="D23" s="1364"/>
      <c r="E23" s="1376"/>
      <c r="F23" s="1377"/>
      <c r="G23" s="1401"/>
      <c r="H23" s="1404"/>
      <c r="I23" s="1405"/>
      <c r="J23" s="1364" t="s">
        <v>272</v>
      </c>
      <c r="K23" s="1376"/>
      <c r="L23" s="1377"/>
      <c r="M23" s="1373"/>
      <c r="N23" s="1368" t="s">
        <v>67</v>
      </c>
      <c r="O23" s="1369"/>
      <c r="P23" s="1364"/>
      <c r="Q23" s="1365"/>
      <c r="R23" s="527"/>
      <c r="S23" s="1370" t="str">
        <f t="shared" si="1"/>
        <v/>
      </c>
      <c r="T23" s="1371"/>
      <c r="U23" s="1393" t="str">
        <f t="shared" si="2"/>
        <v/>
      </c>
      <c r="V23" s="1394"/>
      <c r="W23" s="1395"/>
      <c r="X23" s="1381"/>
      <c r="Y23" s="1384"/>
      <c r="Z23" s="1385"/>
      <c r="AA23" s="1393" t="str">
        <f t="shared" si="3"/>
        <v>筑後工場</v>
      </c>
      <c r="AB23" s="1394"/>
      <c r="AC23" s="1395"/>
      <c r="AD23" s="1381"/>
      <c r="AE23" s="1393" t="s">
        <v>67</v>
      </c>
      <c r="AF23" s="1395"/>
      <c r="AG23" s="1393"/>
      <c r="AH23" s="1414"/>
      <c r="AI23" s="43"/>
      <c r="AJ23" s="43"/>
      <c r="AK23" s="43"/>
      <c r="AM23" s="20" t="b">
        <v>1</v>
      </c>
    </row>
    <row r="24" spans="1:39" ht="17.100000000000001" customHeight="1" x14ac:dyDescent="0.15">
      <c r="A24" s="43"/>
      <c r="B24" s="1408"/>
      <c r="C24" s="1409"/>
      <c r="D24" s="1366"/>
      <c r="E24" s="1378"/>
      <c r="F24" s="1379"/>
      <c r="G24" s="1400"/>
      <c r="H24" s="1402" t="s">
        <v>268</v>
      </c>
      <c r="I24" s="1403"/>
      <c r="J24" s="1366"/>
      <c r="K24" s="1378"/>
      <c r="L24" s="1379"/>
      <c r="M24" s="1372"/>
      <c r="N24" s="1374" t="s">
        <v>66</v>
      </c>
      <c r="O24" s="1375"/>
      <c r="P24" s="1366"/>
      <c r="Q24" s="1367"/>
      <c r="R24" s="527"/>
      <c r="S24" s="1391" t="str">
        <f t="shared" si="1"/>
        <v/>
      </c>
      <c r="T24" s="1392"/>
      <c r="U24" s="1388" t="str">
        <f t="shared" si="2"/>
        <v/>
      </c>
      <c r="V24" s="1389"/>
      <c r="W24" s="1390"/>
      <c r="X24" s="1380" t="str">
        <f>IF(G24="","",G24)</f>
        <v/>
      </c>
      <c r="Y24" s="1382" t="str">
        <f>IF(H24="","",H24)</f>
        <v xml:space="preserve"> </v>
      </c>
      <c r="Z24" s="1383"/>
      <c r="AA24" s="1388" t="str">
        <f t="shared" si="3"/>
        <v/>
      </c>
      <c r="AB24" s="1389"/>
      <c r="AC24" s="1390"/>
      <c r="AD24" s="1380">
        <f>+M24</f>
        <v>0</v>
      </c>
      <c r="AE24" s="1388" t="s">
        <v>66</v>
      </c>
      <c r="AF24" s="1390"/>
      <c r="AG24" s="1388"/>
      <c r="AH24" s="1415"/>
      <c r="AI24" s="43"/>
      <c r="AJ24" s="43"/>
      <c r="AK24" s="43"/>
    </row>
    <row r="25" spans="1:39" ht="17.100000000000001" customHeight="1" x14ac:dyDescent="0.15">
      <c r="A25" s="43"/>
      <c r="B25" s="1412"/>
      <c r="C25" s="1413"/>
      <c r="D25" s="1364"/>
      <c r="E25" s="1376"/>
      <c r="F25" s="1377"/>
      <c r="G25" s="1401"/>
      <c r="H25" s="1404"/>
      <c r="I25" s="1405"/>
      <c r="J25" s="1364"/>
      <c r="K25" s="1376"/>
      <c r="L25" s="1377"/>
      <c r="M25" s="1373"/>
      <c r="N25" s="1368" t="s">
        <v>67</v>
      </c>
      <c r="O25" s="1369"/>
      <c r="P25" s="1364"/>
      <c r="Q25" s="1365"/>
      <c r="R25" s="527"/>
      <c r="S25" s="1370" t="str">
        <f t="shared" si="1"/>
        <v/>
      </c>
      <c r="T25" s="1371"/>
      <c r="U25" s="1393" t="str">
        <f t="shared" si="2"/>
        <v/>
      </c>
      <c r="V25" s="1394"/>
      <c r="W25" s="1395"/>
      <c r="X25" s="1381"/>
      <c r="Y25" s="1384"/>
      <c r="Z25" s="1385"/>
      <c r="AA25" s="1393" t="str">
        <f t="shared" si="3"/>
        <v/>
      </c>
      <c r="AB25" s="1394"/>
      <c r="AC25" s="1395"/>
      <c r="AD25" s="1381"/>
      <c r="AE25" s="1393" t="s">
        <v>67</v>
      </c>
      <c r="AF25" s="1395"/>
      <c r="AG25" s="1393"/>
      <c r="AH25" s="1414"/>
      <c r="AI25" s="43"/>
      <c r="AJ25" s="43"/>
      <c r="AK25" s="43"/>
      <c r="AM25" s="20" t="b">
        <v>1</v>
      </c>
    </row>
    <row r="26" spans="1:39" ht="17.100000000000001" customHeight="1" x14ac:dyDescent="0.15">
      <c r="A26" s="43"/>
      <c r="B26" s="1408"/>
      <c r="C26" s="1409"/>
      <c r="D26" s="1366"/>
      <c r="E26" s="1378"/>
      <c r="F26" s="1379"/>
      <c r="G26" s="1400"/>
      <c r="H26" s="1402"/>
      <c r="I26" s="1403"/>
      <c r="J26" s="1366"/>
      <c r="K26" s="1378"/>
      <c r="L26" s="1379"/>
      <c r="M26" s="1372"/>
      <c r="N26" s="1374" t="s">
        <v>66</v>
      </c>
      <c r="O26" s="1375"/>
      <c r="P26" s="1366"/>
      <c r="Q26" s="1367"/>
      <c r="R26" s="527"/>
      <c r="S26" s="1391" t="str">
        <f t="shared" si="1"/>
        <v/>
      </c>
      <c r="T26" s="1392"/>
      <c r="U26" s="1388" t="str">
        <f t="shared" si="2"/>
        <v/>
      </c>
      <c r="V26" s="1389"/>
      <c r="W26" s="1390"/>
      <c r="X26" s="1380" t="str">
        <f>IF(G26="","",G26)</f>
        <v/>
      </c>
      <c r="Y26" s="1382" t="str">
        <f>IF(H26="","",H26)</f>
        <v/>
      </c>
      <c r="Z26" s="1383"/>
      <c r="AA26" s="1388" t="str">
        <f t="shared" si="3"/>
        <v/>
      </c>
      <c r="AB26" s="1389"/>
      <c r="AC26" s="1390"/>
      <c r="AD26" s="1380">
        <f>+M26</f>
        <v>0</v>
      </c>
      <c r="AE26" s="1388" t="s">
        <v>66</v>
      </c>
      <c r="AF26" s="1390"/>
      <c r="AG26" s="1388"/>
      <c r="AH26" s="1415"/>
      <c r="AI26" s="43"/>
      <c r="AJ26" s="43"/>
      <c r="AK26" s="43"/>
    </row>
    <row r="27" spans="1:39" ht="17.100000000000001" customHeight="1" x14ac:dyDescent="0.15">
      <c r="A27" s="43"/>
      <c r="B27" s="1412"/>
      <c r="C27" s="1413"/>
      <c r="D27" s="1364"/>
      <c r="E27" s="1376"/>
      <c r="F27" s="1377"/>
      <c r="G27" s="1401"/>
      <c r="H27" s="1404"/>
      <c r="I27" s="1405"/>
      <c r="J27" s="1364"/>
      <c r="K27" s="1376"/>
      <c r="L27" s="1377"/>
      <c r="M27" s="1373"/>
      <c r="N27" s="1368" t="s">
        <v>67</v>
      </c>
      <c r="O27" s="1369"/>
      <c r="P27" s="1364"/>
      <c r="Q27" s="1365"/>
      <c r="R27" s="527"/>
      <c r="S27" s="1370" t="str">
        <f t="shared" si="1"/>
        <v/>
      </c>
      <c r="T27" s="1371"/>
      <c r="U27" s="1393" t="str">
        <f t="shared" si="2"/>
        <v/>
      </c>
      <c r="V27" s="1394"/>
      <c r="W27" s="1395"/>
      <c r="X27" s="1381"/>
      <c r="Y27" s="1384"/>
      <c r="Z27" s="1385"/>
      <c r="AA27" s="1393" t="str">
        <f t="shared" si="3"/>
        <v/>
      </c>
      <c r="AB27" s="1394"/>
      <c r="AC27" s="1395"/>
      <c r="AD27" s="1381"/>
      <c r="AE27" s="1393" t="s">
        <v>67</v>
      </c>
      <c r="AF27" s="1395"/>
      <c r="AG27" s="1393"/>
      <c r="AH27" s="1414"/>
      <c r="AI27" s="43"/>
      <c r="AJ27" s="43"/>
      <c r="AK27" s="43"/>
      <c r="AM27" s="20" t="b">
        <v>1</v>
      </c>
    </row>
    <row r="28" spans="1:39" ht="17.100000000000001" customHeight="1" x14ac:dyDescent="0.15">
      <c r="A28" s="43"/>
      <c r="B28" s="1398"/>
      <c r="C28" s="1399"/>
      <c r="D28" s="1366"/>
      <c r="E28" s="1378"/>
      <c r="F28" s="1379"/>
      <c r="G28" s="1400"/>
      <c r="H28" s="1402"/>
      <c r="I28" s="1403"/>
      <c r="J28" s="1366"/>
      <c r="K28" s="1378"/>
      <c r="L28" s="1379"/>
      <c r="M28" s="1372"/>
      <c r="N28" s="1374" t="s">
        <v>66</v>
      </c>
      <c r="O28" s="1375"/>
      <c r="P28" s="1366"/>
      <c r="Q28" s="1367"/>
      <c r="R28" s="527"/>
      <c r="S28" s="1386" t="str">
        <f>IF(B28="","",B28)</f>
        <v/>
      </c>
      <c r="T28" s="1387"/>
      <c r="U28" s="1388" t="str">
        <f>IF(D28="","",D28)</f>
        <v/>
      </c>
      <c r="V28" s="1389"/>
      <c r="W28" s="1390"/>
      <c r="X28" s="1380" t="str">
        <f>IF(G28="","",G28)</f>
        <v/>
      </c>
      <c r="Y28" s="1382" t="str">
        <f>IF(H28="","",H28)</f>
        <v/>
      </c>
      <c r="Z28" s="1383"/>
      <c r="AA28" s="1388" t="str">
        <f>IF(J28="","",J28)</f>
        <v/>
      </c>
      <c r="AB28" s="1389"/>
      <c r="AC28" s="1390"/>
      <c r="AD28" s="1380">
        <f>+M28</f>
        <v>0</v>
      </c>
      <c r="AE28" s="1388" t="s">
        <v>66</v>
      </c>
      <c r="AF28" s="1390"/>
      <c r="AG28" s="1388"/>
      <c r="AH28" s="1415"/>
      <c r="AI28" s="43"/>
      <c r="AJ28" s="43"/>
      <c r="AK28" s="43"/>
    </row>
    <row r="29" spans="1:39" ht="17.100000000000001" customHeight="1" x14ac:dyDescent="0.15">
      <c r="A29" s="43"/>
      <c r="B29" s="1406"/>
      <c r="C29" s="1407"/>
      <c r="D29" s="1364"/>
      <c r="E29" s="1376"/>
      <c r="F29" s="1377"/>
      <c r="G29" s="1401"/>
      <c r="H29" s="1404"/>
      <c r="I29" s="1405"/>
      <c r="J29" s="1364"/>
      <c r="K29" s="1376"/>
      <c r="L29" s="1377"/>
      <c r="M29" s="1373"/>
      <c r="N29" s="1368" t="s">
        <v>67</v>
      </c>
      <c r="O29" s="1369"/>
      <c r="P29" s="1364"/>
      <c r="Q29" s="1365"/>
      <c r="R29" s="527"/>
      <c r="S29" s="1468" t="str">
        <f>IF(B29="","",B29)</f>
        <v/>
      </c>
      <c r="T29" s="1469"/>
      <c r="U29" s="1393" t="str">
        <f>IF(D29="","",D29)</f>
        <v/>
      </c>
      <c r="V29" s="1394"/>
      <c r="W29" s="1395"/>
      <c r="X29" s="1381"/>
      <c r="Y29" s="1384"/>
      <c r="Z29" s="1385"/>
      <c r="AA29" s="1393" t="str">
        <f>IF(J29="","",J29)</f>
        <v/>
      </c>
      <c r="AB29" s="1394"/>
      <c r="AC29" s="1395"/>
      <c r="AD29" s="1381"/>
      <c r="AE29" s="1393" t="s">
        <v>67</v>
      </c>
      <c r="AF29" s="1395"/>
      <c r="AG29" s="1393"/>
      <c r="AH29" s="1414"/>
      <c r="AI29" s="43"/>
      <c r="AJ29" s="43"/>
      <c r="AK29" s="43"/>
      <c r="AM29" s="20" t="b">
        <v>1</v>
      </c>
    </row>
    <row r="30" spans="1:39" ht="17.100000000000001" customHeight="1" x14ac:dyDescent="0.15">
      <c r="A30" s="43"/>
      <c r="B30" s="1398"/>
      <c r="C30" s="1399"/>
      <c r="D30" s="1366"/>
      <c r="E30" s="1378"/>
      <c r="F30" s="1379"/>
      <c r="G30" s="1400"/>
      <c r="H30" s="1402"/>
      <c r="I30" s="1403"/>
      <c r="J30" s="1366"/>
      <c r="K30" s="1378"/>
      <c r="L30" s="1379"/>
      <c r="M30" s="1372"/>
      <c r="N30" s="1374" t="s">
        <v>66</v>
      </c>
      <c r="O30" s="1375"/>
      <c r="P30" s="1366"/>
      <c r="Q30" s="1367"/>
      <c r="R30" s="527"/>
      <c r="S30" s="1386" t="str">
        <f>IF(B30="","",B30)</f>
        <v/>
      </c>
      <c r="T30" s="1387"/>
      <c r="U30" s="1388" t="str">
        <f>IF(D30="","",D30)</f>
        <v/>
      </c>
      <c r="V30" s="1389"/>
      <c r="W30" s="1390"/>
      <c r="X30" s="1380" t="str">
        <f>IF(G30="","",G30)</f>
        <v/>
      </c>
      <c r="Y30" s="1382" t="str">
        <f>IF(H30="","",H30)</f>
        <v/>
      </c>
      <c r="Z30" s="1383"/>
      <c r="AA30" s="1388" t="str">
        <f>IF(J30="","",J30)</f>
        <v/>
      </c>
      <c r="AB30" s="1389"/>
      <c r="AC30" s="1390"/>
      <c r="AD30" s="1380">
        <f>+M30</f>
        <v>0</v>
      </c>
      <c r="AE30" s="1388" t="s">
        <v>66</v>
      </c>
      <c r="AF30" s="1390"/>
      <c r="AG30" s="1388"/>
      <c r="AH30" s="1415"/>
      <c r="AI30" s="43"/>
      <c r="AJ30" s="43"/>
      <c r="AK30" s="43"/>
    </row>
    <row r="31" spans="1:39" ht="17.100000000000001" customHeight="1" x14ac:dyDescent="0.15">
      <c r="A31" s="43"/>
      <c r="B31" s="1406"/>
      <c r="C31" s="1407"/>
      <c r="D31" s="1364"/>
      <c r="E31" s="1376"/>
      <c r="F31" s="1377"/>
      <c r="G31" s="1401"/>
      <c r="H31" s="1404"/>
      <c r="I31" s="1405"/>
      <c r="J31" s="1364"/>
      <c r="K31" s="1376"/>
      <c r="L31" s="1377"/>
      <c r="M31" s="1373"/>
      <c r="N31" s="1368" t="s">
        <v>67</v>
      </c>
      <c r="O31" s="1369"/>
      <c r="P31" s="1364"/>
      <c r="Q31" s="1365"/>
      <c r="R31" s="527"/>
      <c r="S31" s="1468" t="str">
        <f>IF(B31="","",B31)</f>
        <v/>
      </c>
      <c r="T31" s="1469"/>
      <c r="U31" s="1393" t="str">
        <f>IF(D31="","",D31)</f>
        <v/>
      </c>
      <c r="V31" s="1394"/>
      <c r="W31" s="1395"/>
      <c r="X31" s="1381"/>
      <c r="Y31" s="1384"/>
      <c r="Z31" s="1385"/>
      <c r="AA31" s="1393" t="str">
        <f>IF(J31="","",J31)</f>
        <v/>
      </c>
      <c r="AB31" s="1394"/>
      <c r="AC31" s="1395"/>
      <c r="AD31" s="1381"/>
      <c r="AE31" s="1393" t="s">
        <v>67</v>
      </c>
      <c r="AF31" s="1395"/>
      <c r="AG31" s="1393"/>
      <c r="AH31" s="1414"/>
      <c r="AI31" s="43"/>
      <c r="AJ31" s="43"/>
      <c r="AK31" s="43"/>
      <c r="AM31" s="20" t="b">
        <v>1</v>
      </c>
    </row>
    <row r="32" spans="1:39" ht="17.100000000000001" customHeight="1" x14ac:dyDescent="0.15">
      <c r="A32" s="43"/>
      <c r="B32" s="1408"/>
      <c r="C32" s="1409"/>
      <c r="D32" s="1366"/>
      <c r="E32" s="1378"/>
      <c r="F32" s="1379"/>
      <c r="G32" s="1400"/>
      <c r="H32" s="1402"/>
      <c r="I32" s="1403"/>
      <c r="J32" s="1366"/>
      <c r="K32" s="1378"/>
      <c r="L32" s="1379"/>
      <c r="M32" s="1372"/>
      <c r="N32" s="1374" t="s">
        <v>66</v>
      </c>
      <c r="O32" s="1375"/>
      <c r="P32" s="1366"/>
      <c r="Q32" s="1367"/>
      <c r="R32" s="527"/>
      <c r="S32" s="1386" t="str">
        <f t="shared" ref="S32:S43" si="4">IF(B32="","",B32)</f>
        <v/>
      </c>
      <c r="T32" s="1387"/>
      <c r="U32" s="1388" t="str">
        <f t="shared" ref="U32:U43" si="5">IF(D32="","",D32)</f>
        <v/>
      </c>
      <c r="V32" s="1389"/>
      <c r="W32" s="1390"/>
      <c r="X32" s="1380" t="str">
        <f>IF(G32="","",G32)</f>
        <v/>
      </c>
      <c r="Y32" s="1382" t="str">
        <f>IF(H32="","",H32)</f>
        <v/>
      </c>
      <c r="Z32" s="1383"/>
      <c r="AA32" s="1388" t="str">
        <f t="shared" ref="AA32:AA43" si="6">IF(J32="","",J32)</f>
        <v/>
      </c>
      <c r="AB32" s="1389"/>
      <c r="AC32" s="1390"/>
      <c r="AD32" s="1380">
        <f>+M32</f>
        <v>0</v>
      </c>
      <c r="AE32" s="1388" t="s">
        <v>66</v>
      </c>
      <c r="AF32" s="1390"/>
      <c r="AG32" s="1388"/>
      <c r="AH32" s="1415"/>
      <c r="AI32" s="43"/>
      <c r="AJ32" s="43"/>
      <c r="AK32" s="43"/>
    </row>
    <row r="33" spans="1:39" ht="17.100000000000001" customHeight="1" x14ac:dyDescent="0.15">
      <c r="A33" s="43"/>
      <c r="B33" s="1412"/>
      <c r="C33" s="1413"/>
      <c r="D33" s="1364"/>
      <c r="E33" s="1376"/>
      <c r="F33" s="1377"/>
      <c r="G33" s="1401"/>
      <c r="H33" s="1404"/>
      <c r="I33" s="1405"/>
      <c r="J33" s="1364"/>
      <c r="K33" s="1376"/>
      <c r="L33" s="1377"/>
      <c r="M33" s="1373"/>
      <c r="N33" s="1368" t="s">
        <v>67</v>
      </c>
      <c r="O33" s="1369"/>
      <c r="P33" s="1364"/>
      <c r="Q33" s="1365"/>
      <c r="R33" s="527"/>
      <c r="S33" s="1468" t="str">
        <f t="shared" si="4"/>
        <v/>
      </c>
      <c r="T33" s="1469"/>
      <c r="U33" s="1393" t="str">
        <f t="shared" si="5"/>
        <v/>
      </c>
      <c r="V33" s="1394"/>
      <c r="W33" s="1395"/>
      <c r="X33" s="1381"/>
      <c r="Y33" s="1384"/>
      <c r="Z33" s="1385"/>
      <c r="AA33" s="1393" t="str">
        <f t="shared" si="6"/>
        <v/>
      </c>
      <c r="AB33" s="1394"/>
      <c r="AC33" s="1395"/>
      <c r="AD33" s="1381"/>
      <c r="AE33" s="1393" t="s">
        <v>67</v>
      </c>
      <c r="AF33" s="1395"/>
      <c r="AG33" s="1393"/>
      <c r="AH33" s="1414"/>
      <c r="AI33" s="43"/>
      <c r="AJ33" s="43"/>
      <c r="AK33" s="43"/>
      <c r="AM33" s="20" t="b">
        <v>1</v>
      </c>
    </row>
    <row r="34" spans="1:39" ht="17.100000000000001" customHeight="1" x14ac:dyDescent="0.15">
      <c r="A34" s="43"/>
      <c r="B34" s="1408"/>
      <c r="C34" s="1409"/>
      <c r="D34" s="1366"/>
      <c r="E34" s="1378"/>
      <c r="F34" s="1379"/>
      <c r="G34" s="1400"/>
      <c r="H34" s="1402"/>
      <c r="I34" s="1403"/>
      <c r="J34" s="1366"/>
      <c r="K34" s="1378"/>
      <c r="L34" s="1379"/>
      <c r="M34" s="1372"/>
      <c r="N34" s="1374" t="s">
        <v>66</v>
      </c>
      <c r="O34" s="1375"/>
      <c r="P34" s="1366"/>
      <c r="Q34" s="1367"/>
      <c r="R34" s="527"/>
      <c r="S34" s="1391" t="str">
        <f t="shared" si="4"/>
        <v/>
      </c>
      <c r="T34" s="1392"/>
      <c r="U34" s="1388" t="str">
        <f t="shared" si="5"/>
        <v/>
      </c>
      <c r="V34" s="1389"/>
      <c r="W34" s="1390"/>
      <c r="X34" s="1380" t="str">
        <f>IF(G34="","",G34)</f>
        <v/>
      </c>
      <c r="Y34" s="1382" t="str">
        <f>IF(H34="","",H34)</f>
        <v/>
      </c>
      <c r="Z34" s="1383"/>
      <c r="AA34" s="1388" t="str">
        <f t="shared" si="6"/>
        <v/>
      </c>
      <c r="AB34" s="1389"/>
      <c r="AC34" s="1390"/>
      <c r="AD34" s="1380">
        <f>+M34</f>
        <v>0</v>
      </c>
      <c r="AE34" s="1388" t="s">
        <v>66</v>
      </c>
      <c r="AF34" s="1390"/>
      <c r="AG34" s="1388"/>
      <c r="AH34" s="1415"/>
      <c r="AI34" s="43"/>
      <c r="AJ34" s="43"/>
      <c r="AK34" s="43"/>
    </row>
    <row r="35" spans="1:39" ht="17.100000000000001" customHeight="1" x14ac:dyDescent="0.15">
      <c r="A35" s="43"/>
      <c r="B35" s="1412"/>
      <c r="C35" s="1413"/>
      <c r="D35" s="1364"/>
      <c r="E35" s="1376"/>
      <c r="F35" s="1377"/>
      <c r="G35" s="1401"/>
      <c r="H35" s="1404"/>
      <c r="I35" s="1405"/>
      <c r="J35" s="1364"/>
      <c r="K35" s="1376"/>
      <c r="L35" s="1377"/>
      <c r="M35" s="1373"/>
      <c r="N35" s="1368" t="s">
        <v>67</v>
      </c>
      <c r="O35" s="1369"/>
      <c r="P35" s="1364"/>
      <c r="Q35" s="1365"/>
      <c r="R35" s="527"/>
      <c r="S35" s="1370" t="str">
        <f t="shared" si="4"/>
        <v/>
      </c>
      <c r="T35" s="1371"/>
      <c r="U35" s="1393" t="str">
        <f t="shared" si="5"/>
        <v/>
      </c>
      <c r="V35" s="1394"/>
      <c r="W35" s="1395"/>
      <c r="X35" s="1381"/>
      <c r="Y35" s="1384"/>
      <c r="Z35" s="1385"/>
      <c r="AA35" s="1393" t="str">
        <f t="shared" si="6"/>
        <v/>
      </c>
      <c r="AB35" s="1394"/>
      <c r="AC35" s="1395"/>
      <c r="AD35" s="1381"/>
      <c r="AE35" s="1393" t="s">
        <v>67</v>
      </c>
      <c r="AF35" s="1395"/>
      <c r="AG35" s="1393"/>
      <c r="AH35" s="1414"/>
      <c r="AI35" s="43"/>
      <c r="AJ35" s="43"/>
      <c r="AK35" s="43"/>
      <c r="AM35" s="20" t="b">
        <v>1</v>
      </c>
    </row>
    <row r="36" spans="1:39" ht="17.100000000000001" customHeight="1" x14ac:dyDescent="0.15">
      <c r="A36" s="43"/>
      <c r="B36" s="1408"/>
      <c r="C36" s="1409"/>
      <c r="D36" s="1366"/>
      <c r="E36" s="1378"/>
      <c r="F36" s="1379"/>
      <c r="G36" s="1400"/>
      <c r="H36" s="1402"/>
      <c r="I36" s="1403"/>
      <c r="J36" s="1366"/>
      <c r="K36" s="1378"/>
      <c r="L36" s="1379"/>
      <c r="M36" s="1372"/>
      <c r="N36" s="1374" t="s">
        <v>66</v>
      </c>
      <c r="O36" s="1375"/>
      <c r="P36" s="1366"/>
      <c r="Q36" s="1367"/>
      <c r="R36" s="527"/>
      <c r="S36" s="1391" t="str">
        <f t="shared" si="4"/>
        <v/>
      </c>
      <c r="T36" s="1392"/>
      <c r="U36" s="1388" t="str">
        <f t="shared" si="5"/>
        <v/>
      </c>
      <c r="V36" s="1389"/>
      <c r="W36" s="1390"/>
      <c r="X36" s="1380" t="str">
        <f>IF(G36="","",G36)</f>
        <v/>
      </c>
      <c r="Y36" s="1382" t="str">
        <f>IF(H36="","",H36)</f>
        <v/>
      </c>
      <c r="Z36" s="1383"/>
      <c r="AA36" s="1388" t="str">
        <f t="shared" si="6"/>
        <v/>
      </c>
      <c r="AB36" s="1389"/>
      <c r="AC36" s="1390"/>
      <c r="AD36" s="1380">
        <f>+M36</f>
        <v>0</v>
      </c>
      <c r="AE36" s="1388" t="s">
        <v>66</v>
      </c>
      <c r="AF36" s="1390"/>
      <c r="AG36" s="1388"/>
      <c r="AH36" s="1415"/>
      <c r="AI36" s="43"/>
      <c r="AJ36" s="43"/>
      <c r="AK36" s="43"/>
    </row>
    <row r="37" spans="1:39" ht="17.100000000000001" customHeight="1" x14ac:dyDescent="0.15">
      <c r="A37" s="43"/>
      <c r="B37" s="1412"/>
      <c r="C37" s="1413"/>
      <c r="D37" s="1364"/>
      <c r="E37" s="1376"/>
      <c r="F37" s="1377"/>
      <c r="G37" s="1401"/>
      <c r="H37" s="1404"/>
      <c r="I37" s="1405"/>
      <c r="J37" s="1364"/>
      <c r="K37" s="1376"/>
      <c r="L37" s="1377"/>
      <c r="M37" s="1373"/>
      <c r="N37" s="1368" t="s">
        <v>67</v>
      </c>
      <c r="O37" s="1369"/>
      <c r="P37" s="1364"/>
      <c r="Q37" s="1365"/>
      <c r="R37" s="527"/>
      <c r="S37" s="1370" t="str">
        <f t="shared" si="4"/>
        <v/>
      </c>
      <c r="T37" s="1371"/>
      <c r="U37" s="1393" t="str">
        <f t="shared" si="5"/>
        <v/>
      </c>
      <c r="V37" s="1394"/>
      <c r="W37" s="1395"/>
      <c r="X37" s="1381"/>
      <c r="Y37" s="1384"/>
      <c r="Z37" s="1385"/>
      <c r="AA37" s="1393" t="str">
        <f t="shared" si="6"/>
        <v/>
      </c>
      <c r="AB37" s="1394"/>
      <c r="AC37" s="1395"/>
      <c r="AD37" s="1381"/>
      <c r="AE37" s="1393" t="s">
        <v>67</v>
      </c>
      <c r="AF37" s="1395"/>
      <c r="AG37" s="1393"/>
      <c r="AH37" s="1414"/>
      <c r="AI37" s="43"/>
      <c r="AJ37" s="43"/>
      <c r="AK37" s="43"/>
      <c r="AM37" s="20" t="b">
        <v>1</v>
      </c>
    </row>
    <row r="38" spans="1:39" ht="17.100000000000001" customHeight="1" x14ac:dyDescent="0.15">
      <c r="A38" s="43"/>
      <c r="B38" s="1408"/>
      <c r="C38" s="1409"/>
      <c r="D38" s="1366"/>
      <c r="E38" s="1378"/>
      <c r="F38" s="1379"/>
      <c r="G38" s="1400"/>
      <c r="H38" s="1402"/>
      <c r="I38" s="1403"/>
      <c r="J38" s="1366"/>
      <c r="K38" s="1378"/>
      <c r="L38" s="1379"/>
      <c r="M38" s="1372"/>
      <c r="N38" s="1374" t="s">
        <v>66</v>
      </c>
      <c r="O38" s="1375"/>
      <c r="P38" s="1366"/>
      <c r="Q38" s="1367"/>
      <c r="R38" s="527"/>
      <c r="S38" s="1391" t="str">
        <f t="shared" si="4"/>
        <v/>
      </c>
      <c r="T38" s="1392"/>
      <c r="U38" s="1388" t="str">
        <f t="shared" si="5"/>
        <v/>
      </c>
      <c r="V38" s="1389"/>
      <c r="W38" s="1390"/>
      <c r="X38" s="1380" t="str">
        <f>IF(G38="","",G38)</f>
        <v/>
      </c>
      <c r="Y38" s="1382" t="str">
        <f>IF(H38="","",H38)</f>
        <v/>
      </c>
      <c r="Z38" s="1383"/>
      <c r="AA38" s="1388" t="str">
        <f t="shared" si="6"/>
        <v/>
      </c>
      <c r="AB38" s="1389"/>
      <c r="AC38" s="1390"/>
      <c r="AD38" s="1380">
        <f>+M38</f>
        <v>0</v>
      </c>
      <c r="AE38" s="1388" t="s">
        <v>66</v>
      </c>
      <c r="AF38" s="1390"/>
      <c r="AG38" s="1388"/>
      <c r="AH38" s="1415"/>
      <c r="AI38" s="43"/>
      <c r="AJ38" s="43"/>
      <c r="AK38" s="43"/>
    </row>
    <row r="39" spans="1:39" ht="17.100000000000001" customHeight="1" x14ac:dyDescent="0.15">
      <c r="A39" s="43"/>
      <c r="B39" s="1412"/>
      <c r="C39" s="1413"/>
      <c r="D39" s="1364"/>
      <c r="E39" s="1376"/>
      <c r="F39" s="1377"/>
      <c r="G39" s="1401"/>
      <c r="H39" s="1404"/>
      <c r="I39" s="1405"/>
      <c r="J39" s="1364"/>
      <c r="K39" s="1376"/>
      <c r="L39" s="1377"/>
      <c r="M39" s="1373"/>
      <c r="N39" s="1368" t="s">
        <v>67</v>
      </c>
      <c r="O39" s="1369"/>
      <c r="P39" s="1364"/>
      <c r="Q39" s="1365"/>
      <c r="R39" s="527"/>
      <c r="S39" s="1370" t="str">
        <f t="shared" si="4"/>
        <v/>
      </c>
      <c r="T39" s="1371"/>
      <c r="U39" s="1393" t="str">
        <f t="shared" si="5"/>
        <v/>
      </c>
      <c r="V39" s="1394"/>
      <c r="W39" s="1395"/>
      <c r="X39" s="1381"/>
      <c r="Y39" s="1384"/>
      <c r="Z39" s="1385"/>
      <c r="AA39" s="1393" t="str">
        <f t="shared" si="6"/>
        <v/>
      </c>
      <c r="AB39" s="1394"/>
      <c r="AC39" s="1395"/>
      <c r="AD39" s="1381"/>
      <c r="AE39" s="1393" t="s">
        <v>67</v>
      </c>
      <c r="AF39" s="1395"/>
      <c r="AG39" s="1393"/>
      <c r="AH39" s="1414"/>
      <c r="AI39" s="43"/>
      <c r="AJ39" s="43"/>
      <c r="AK39" s="43"/>
      <c r="AM39" s="20" t="b">
        <v>1</v>
      </c>
    </row>
    <row r="40" spans="1:39" ht="17.100000000000001" customHeight="1" x14ac:dyDescent="0.15">
      <c r="A40" s="43"/>
      <c r="B40" s="1408"/>
      <c r="C40" s="1409"/>
      <c r="D40" s="1366"/>
      <c r="E40" s="1378"/>
      <c r="F40" s="1379"/>
      <c r="G40" s="1400"/>
      <c r="H40" s="1402"/>
      <c r="I40" s="1403"/>
      <c r="J40" s="1366"/>
      <c r="K40" s="1378"/>
      <c r="L40" s="1379"/>
      <c r="M40" s="1372"/>
      <c r="N40" s="1374" t="s">
        <v>66</v>
      </c>
      <c r="O40" s="1375"/>
      <c r="P40" s="1366"/>
      <c r="Q40" s="1367"/>
      <c r="R40" s="527"/>
      <c r="S40" s="1391" t="str">
        <f t="shared" si="4"/>
        <v/>
      </c>
      <c r="T40" s="1392"/>
      <c r="U40" s="1388" t="str">
        <f t="shared" si="5"/>
        <v/>
      </c>
      <c r="V40" s="1389"/>
      <c r="W40" s="1390"/>
      <c r="X40" s="1380" t="str">
        <f>IF(G40="","",G40)</f>
        <v/>
      </c>
      <c r="Y40" s="1382" t="str">
        <f>IF(H40="","",H40)</f>
        <v/>
      </c>
      <c r="Z40" s="1383"/>
      <c r="AA40" s="1388" t="str">
        <f t="shared" si="6"/>
        <v/>
      </c>
      <c r="AB40" s="1389"/>
      <c r="AC40" s="1390"/>
      <c r="AD40" s="1380">
        <f>+M40</f>
        <v>0</v>
      </c>
      <c r="AE40" s="1388" t="s">
        <v>66</v>
      </c>
      <c r="AF40" s="1390"/>
      <c r="AG40" s="1388"/>
      <c r="AH40" s="1415"/>
      <c r="AI40" s="43"/>
      <c r="AJ40" s="43"/>
      <c r="AK40" s="43"/>
    </row>
    <row r="41" spans="1:39" ht="17.100000000000001" customHeight="1" x14ac:dyDescent="0.15">
      <c r="A41" s="43"/>
      <c r="B41" s="1412"/>
      <c r="C41" s="1413"/>
      <c r="D41" s="1364"/>
      <c r="E41" s="1376"/>
      <c r="F41" s="1377"/>
      <c r="G41" s="1401"/>
      <c r="H41" s="1404"/>
      <c r="I41" s="1405"/>
      <c r="J41" s="1364"/>
      <c r="K41" s="1376"/>
      <c r="L41" s="1377"/>
      <c r="M41" s="1373"/>
      <c r="N41" s="1368" t="s">
        <v>67</v>
      </c>
      <c r="O41" s="1369"/>
      <c r="P41" s="1364"/>
      <c r="Q41" s="1365"/>
      <c r="R41" s="527"/>
      <c r="S41" s="1370" t="str">
        <f t="shared" si="4"/>
        <v/>
      </c>
      <c r="T41" s="1371"/>
      <c r="U41" s="1393" t="str">
        <f t="shared" si="5"/>
        <v/>
      </c>
      <c r="V41" s="1394"/>
      <c r="W41" s="1395"/>
      <c r="X41" s="1381"/>
      <c r="Y41" s="1384"/>
      <c r="Z41" s="1385"/>
      <c r="AA41" s="1393" t="str">
        <f t="shared" si="6"/>
        <v/>
      </c>
      <c r="AB41" s="1394"/>
      <c r="AC41" s="1395"/>
      <c r="AD41" s="1381"/>
      <c r="AE41" s="1393" t="s">
        <v>67</v>
      </c>
      <c r="AF41" s="1395"/>
      <c r="AG41" s="1393"/>
      <c r="AH41" s="1414"/>
      <c r="AI41" s="43"/>
      <c r="AJ41" s="43"/>
      <c r="AK41" s="43"/>
      <c r="AM41" s="20" t="b">
        <v>1</v>
      </c>
    </row>
    <row r="42" spans="1:39" ht="17.100000000000001" customHeight="1" x14ac:dyDescent="0.15">
      <c r="A42" s="43"/>
      <c r="B42" s="1408"/>
      <c r="C42" s="1409"/>
      <c r="D42" s="1366"/>
      <c r="E42" s="1378"/>
      <c r="F42" s="1379"/>
      <c r="G42" s="1400"/>
      <c r="H42" s="1402"/>
      <c r="I42" s="1403"/>
      <c r="J42" s="1366"/>
      <c r="K42" s="1378"/>
      <c r="L42" s="1379"/>
      <c r="M42" s="1372"/>
      <c r="N42" s="1374" t="s">
        <v>66</v>
      </c>
      <c r="O42" s="1375"/>
      <c r="P42" s="1366"/>
      <c r="Q42" s="1367"/>
      <c r="R42" s="527"/>
      <c r="S42" s="1391" t="str">
        <f t="shared" si="4"/>
        <v/>
      </c>
      <c r="T42" s="1392"/>
      <c r="U42" s="1388" t="str">
        <f t="shared" si="5"/>
        <v/>
      </c>
      <c r="V42" s="1389"/>
      <c r="W42" s="1390"/>
      <c r="X42" s="1380" t="str">
        <f>IF(G42="","",G42)</f>
        <v/>
      </c>
      <c r="Y42" s="1382" t="str">
        <f>IF(H42="","",H42)</f>
        <v/>
      </c>
      <c r="Z42" s="1383"/>
      <c r="AA42" s="1388" t="str">
        <f t="shared" si="6"/>
        <v/>
      </c>
      <c r="AB42" s="1389"/>
      <c r="AC42" s="1390"/>
      <c r="AD42" s="1380">
        <f>+M42</f>
        <v>0</v>
      </c>
      <c r="AE42" s="1388" t="s">
        <v>66</v>
      </c>
      <c r="AF42" s="1390"/>
      <c r="AG42" s="1388"/>
      <c r="AH42" s="1415"/>
      <c r="AI42" s="43"/>
      <c r="AJ42" s="43"/>
      <c r="AK42" s="43"/>
    </row>
    <row r="43" spans="1:39" ht="17.100000000000001" customHeight="1" thickBot="1" x14ac:dyDescent="0.2">
      <c r="A43" s="43"/>
      <c r="B43" s="1437"/>
      <c r="C43" s="1438"/>
      <c r="D43" s="1433"/>
      <c r="E43" s="1434"/>
      <c r="F43" s="1435"/>
      <c r="G43" s="1465"/>
      <c r="H43" s="1431"/>
      <c r="I43" s="1432"/>
      <c r="J43" s="1433"/>
      <c r="K43" s="1434"/>
      <c r="L43" s="1435"/>
      <c r="M43" s="1436"/>
      <c r="N43" s="1410" t="s">
        <v>67</v>
      </c>
      <c r="O43" s="1411"/>
      <c r="P43" s="1433"/>
      <c r="Q43" s="1464"/>
      <c r="R43" s="527"/>
      <c r="S43" s="1370" t="str">
        <f t="shared" si="4"/>
        <v/>
      </c>
      <c r="T43" s="1371"/>
      <c r="U43" s="1393" t="str">
        <f t="shared" si="5"/>
        <v/>
      </c>
      <c r="V43" s="1394"/>
      <c r="W43" s="1395"/>
      <c r="X43" s="1381"/>
      <c r="Y43" s="1384"/>
      <c r="Z43" s="1385"/>
      <c r="AA43" s="1393" t="str">
        <f t="shared" si="6"/>
        <v/>
      </c>
      <c r="AB43" s="1394"/>
      <c r="AC43" s="1395"/>
      <c r="AD43" s="1381"/>
      <c r="AE43" s="1393" t="s">
        <v>67</v>
      </c>
      <c r="AF43" s="1395"/>
      <c r="AG43" s="1393"/>
      <c r="AH43" s="1414"/>
      <c r="AI43" s="43"/>
      <c r="AJ43" s="43"/>
      <c r="AK43" s="43"/>
      <c r="AM43" s="20" t="b">
        <v>1</v>
      </c>
    </row>
    <row r="44" spans="1:39" ht="15" customHeight="1" thickBot="1" x14ac:dyDescent="0.2">
      <c r="A44" s="43"/>
      <c r="B44" s="547"/>
      <c r="C44" s="547"/>
      <c r="D44" s="547"/>
      <c r="E44" s="547"/>
      <c r="F44" s="547"/>
      <c r="G44" s="547"/>
      <c r="H44" s="547"/>
      <c r="I44" s="547"/>
      <c r="J44" s="547"/>
      <c r="K44" s="547"/>
      <c r="L44" s="547"/>
      <c r="M44" s="547"/>
      <c r="N44" s="547"/>
      <c r="O44" s="547"/>
      <c r="P44" s="547"/>
      <c r="Q44" s="547"/>
      <c r="R44" s="527"/>
      <c r="S44" s="1396" t="s">
        <v>172</v>
      </c>
      <c r="T44" s="1397"/>
      <c r="U44" s="531"/>
      <c r="V44" s="531"/>
      <c r="W44" s="531"/>
      <c r="X44" s="531"/>
      <c r="Y44" s="531"/>
      <c r="Z44" s="531"/>
      <c r="AA44" s="531"/>
      <c r="AB44" s="531"/>
      <c r="AC44" s="531"/>
      <c r="AD44" s="531"/>
      <c r="AE44" s="531"/>
      <c r="AF44" s="531"/>
      <c r="AG44" s="531"/>
      <c r="AH44" s="539"/>
      <c r="AI44" s="43"/>
      <c r="AJ44" s="43"/>
      <c r="AK44" s="43"/>
    </row>
    <row r="45" spans="1:39" ht="17.25" customHeight="1" x14ac:dyDescent="0.15">
      <c r="A45" s="43"/>
      <c r="B45" s="302"/>
      <c r="C45" s="302"/>
      <c r="D45" s="1347"/>
      <c r="E45" s="1347"/>
      <c r="F45" s="1347"/>
      <c r="G45" s="1347"/>
      <c r="H45" s="524"/>
      <c r="I45" s="524"/>
      <c r="J45" s="302"/>
      <c r="K45" s="547"/>
      <c r="L45" s="1347"/>
      <c r="M45" s="1347"/>
      <c r="N45" s="1421" t="s">
        <v>68</v>
      </c>
      <c r="O45" s="1422"/>
      <c r="P45" s="1423" t="s">
        <v>72</v>
      </c>
      <c r="Q45" s="1424"/>
      <c r="R45" s="550"/>
      <c r="S45" s="551"/>
      <c r="T45" s="552"/>
      <c r="U45" s="552"/>
      <c r="V45" s="552"/>
      <c r="W45" s="552"/>
      <c r="X45" s="552"/>
      <c r="Y45" s="552"/>
      <c r="Z45" s="552"/>
      <c r="AA45" s="552"/>
      <c r="AB45" s="552"/>
      <c r="AC45" s="552"/>
      <c r="AD45" s="552"/>
      <c r="AE45" s="552"/>
      <c r="AF45" s="552"/>
      <c r="AG45" s="1477" t="s">
        <v>109</v>
      </c>
      <c r="AH45" s="1424"/>
      <c r="AI45" s="43"/>
      <c r="AJ45" s="43"/>
      <c r="AK45" s="43"/>
    </row>
    <row r="46" spans="1:39" ht="17.25" customHeight="1" x14ac:dyDescent="0.15">
      <c r="A46" s="43"/>
      <c r="B46" s="1420"/>
      <c r="C46" s="1420"/>
      <c r="D46" s="1420"/>
      <c r="E46" s="1420"/>
      <c r="F46" s="1420"/>
      <c r="G46" s="1420"/>
      <c r="H46" s="524"/>
      <c r="I46" s="524"/>
      <c r="J46" s="549"/>
      <c r="K46" s="547"/>
      <c r="L46" s="1420"/>
      <c r="M46" s="1420"/>
      <c r="N46" s="1425"/>
      <c r="O46" s="1426"/>
      <c r="P46" s="1416"/>
      <c r="Q46" s="1417"/>
      <c r="R46" s="548"/>
      <c r="S46" s="246"/>
      <c r="T46" s="247"/>
      <c r="U46" s="247"/>
      <c r="V46" s="247"/>
      <c r="W46" s="247"/>
      <c r="X46" s="247"/>
      <c r="Y46" s="247"/>
      <c r="Z46" s="247"/>
      <c r="AA46" s="247"/>
      <c r="AB46" s="247"/>
      <c r="AC46" s="247"/>
      <c r="AD46" s="247"/>
      <c r="AE46" s="247"/>
      <c r="AF46" s="247"/>
      <c r="AG46" s="1466"/>
      <c r="AH46" s="1417"/>
      <c r="AI46" s="43"/>
      <c r="AJ46" s="43"/>
      <c r="AK46" s="43"/>
    </row>
    <row r="47" spans="1:39" ht="17.25" customHeight="1" x14ac:dyDescent="0.15">
      <c r="A47" s="43"/>
      <c r="B47" s="1420"/>
      <c r="C47" s="1420"/>
      <c r="D47" s="1420"/>
      <c r="E47" s="1420"/>
      <c r="F47" s="1420"/>
      <c r="G47" s="1420"/>
      <c r="H47" s="524"/>
      <c r="I47" s="524"/>
      <c r="J47" s="549"/>
      <c r="K47" s="547"/>
      <c r="L47" s="1420"/>
      <c r="M47" s="1420"/>
      <c r="N47" s="1427"/>
      <c r="O47" s="1428"/>
      <c r="P47" s="1416"/>
      <c r="Q47" s="1417"/>
      <c r="R47" s="548"/>
      <c r="S47" s="246"/>
      <c r="T47" s="247"/>
      <c r="U47" s="247"/>
      <c r="V47" s="247"/>
      <c r="W47" s="247"/>
      <c r="X47" s="247"/>
      <c r="Y47" s="247"/>
      <c r="Z47" s="247"/>
      <c r="AA47" s="247"/>
      <c r="AB47" s="247"/>
      <c r="AC47" s="247"/>
      <c r="AD47" s="247"/>
      <c r="AE47" s="247"/>
      <c r="AF47" s="247"/>
      <c r="AG47" s="1466"/>
      <c r="AH47" s="1417"/>
      <c r="AI47" s="43"/>
      <c r="AJ47" s="43"/>
      <c r="AK47" s="43"/>
    </row>
    <row r="48" spans="1:39" ht="17.25" customHeight="1" thickBot="1" x14ac:dyDescent="0.2">
      <c r="A48" s="43"/>
      <c r="B48" s="1420"/>
      <c r="C48" s="1420"/>
      <c r="D48" s="1420"/>
      <c r="E48" s="1420"/>
      <c r="F48" s="1420"/>
      <c r="G48" s="1420"/>
      <c r="H48" s="524"/>
      <c r="I48" s="524"/>
      <c r="J48" s="549"/>
      <c r="K48" s="547"/>
      <c r="L48" s="1420"/>
      <c r="M48" s="1420"/>
      <c r="N48" s="1429"/>
      <c r="O48" s="1430"/>
      <c r="P48" s="1418"/>
      <c r="Q48" s="1419"/>
      <c r="R48" s="548"/>
      <c r="S48" s="248"/>
      <c r="T48" s="249"/>
      <c r="U48" s="249"/>
      <c r="V48" s="249"/>
      <c r="W48" s="249"/>
      <c r="X48" s="249"/>
      <c r="Y48" s="249"/>
      <c r="Z48" s="249"/>
      <c r="AA48" s="249"/>
      <c r="AB48" s="249"/>
      <c r="AC48" s="249"/>
      <c r="AD48" s="249"/>
      <c r="AE48" s="249"/>
      <c r="AF48" s="249"/>
      <c r="AG48" s="1467"/>
      <c r="AH48" s="1419"/>
      <c r="AI48" s="43"/>
      <c r="AJ48" s="43"/>
      <c r="AK48" s="43"/>
    </row>
    <row r="49" spans="1:37" ht="15" customHeight="1" x14ac:dyDescent="0.15">
      <c r="A49" s="43"/>
      <c r="B49" s="43"/>
      <c r="C49" s="43"/>
      <c r="D49" s="43"/>
      <c r="E49" s="43"/>
      <c r="F49" s="43"/>
      <c r="G49" s="43"/>
      <c r="H49" s="43"/>
      <c r="I49" s="43"/>
      <c r="J49" s="43"/>
      <c r="K49" s="43"/>
      <c r="L49" s="43"/>
      <c r="M49" s="43"/>
      <c r="N49" s="43"/>
      <c r="O49" s="43"/>
      <c r="P49" s="43"/>
      <c r="Q49" s="43"/>
      <c r="R49" s="87"/>
      <c r="S49" s="43"/>
      <c r="T49" s="43"/>
      <c r="U49" s="43"/>
      <c r="V49" s="43"/>
      <c r="W49" s="43"/>
      <c r="X49" s="43"/>
      <c r="Y49" s="43"/>
      <c r="Z49" s="43"/>
      <c r="AA49" s="43"/>
      <c r="AB49" s="43"/>
      <c r="AC49" s="43"/>
      <c r="AD49" s="43"/>
      <c r="AE49" s="43"/>
      <c r="AF49" s="43"/>
      <c r="AG49" s="43"/>
      <c r="AH49" s="43"/>
      <c r="AI49" s="43"/>
      <c r="AJ49" s="43"/>
      <c r="AK49" s="43"/>
    </row>
    <row r="50" spans="1:37" ht="16.5" customHeight="1" x14ac:dyDescent="0.1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row r="51" spans="1:37" hidden="1" x14ac:dyDescent="0.15"/>
    <row r="52" spans="1:37" hidden="1" x14ac:dyDescent="0.15"/>
    <row r="53" spans="1:37" x14ac:dyDescent="0.1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row>
    <row r="54" spans="1:37" x14ac:dyDescent="0.1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row>
    <row r="55" spans="1:37" x14ac:dyDescent="0.1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row>
    <row r="56" spans="1:37" hidden="1" x14ac:dyDescent="0.15"/>
    <row r="57" spans="1:37" hidden="1" x14ac:dyDescent="0.15"/>
    <row r="58" spans="1:37" hidden="1" x14ac:dyDescent="0.15"/>
    <row r="59" spans="1:37" x14ac:dyDescent="0.15"/>
    <row r="60" spans="1:37" x14ac:dyDescent="0.15"/>
  </sheetData>
  <mergeCells count="364">
    <mergeCell ref="H10:Q10"/>
    <mergeCell ref="H12:N12"/>
    <mergeCell ref="H11:Q11"/>
    <mergeCell ref="U6:AD6"/>
    <mergeCell ref="AA7:AB7"/>
    <mergeCell ref="AA10:AH10"/>
    <mergeCell ref="V11:W12"/>
    <mergeCell ref="S10:X10"/>
    <mergeCell ref="S8:AH8"/>
    <mergeCell ref="S9:AH9"/>
    <mergeCell ref="S6:T6"/>
    <mergeCell ref="AD11:AH12"/>
    <mergeCell ref="Y11:AC12"/>
    <mergeCell ref="AE23:AF23"/>
    <mergeCell ref="AG23:AH23"/>
    <mergeCell ref="AE24:AF24"/>
    <mergeCell ref="AG24:AH24"/>
    <mergeCell ref="AE25:AF25"/>
    <mergeCell ref="AG25:AH25"/>
    <mergeCell ref="U18:AH18"/>
    <mergeCell ref="U19:AH19"/>
    <mergeCell ref="Y21:Z21"/>
    <mergeCell ref="AA21:AC21"/>
    <mergeCell ref="AD22:AD23"/>
    <mergeCell ref="AE21:AF21"/>
    <mergeCell ref="S17:T19"/>
    <mergeCell ref="U17:AH17"/>
    <mergeCell ref="S21:T21"/>
    <mergeCell ref="U21:W21"/>
    <mergeCell ref="AA20:AB20"/>
    <mergeCell ref="AG21:AH21"/>
    <mergeCell ref="AE22:AF22"/>
    <mergeCell ref="AG22:AH22"/>
    <mergeCell ref="AG45:AH45"/>
    <mergeCell ref="S20:T20"/>
    <mergeCell ref="S22:T22"/>
    <mergeCell ref="S23:T23"/>
    <mergeCell ref="S26:T26"/>
    <mergeCell ref="U27:W27"/>
    <mergeCell ref="AA26:AC26"/>
    <mergeCell ref="AD26:AD27"/>
    <mergeCell ref="AE26:AF26"/>
    <mergeCell ref="AG26:AH26"/>
    <mergeCell ref="AA27:AC27"/>
    <mergeCell ref="AE27:AF27"/>
    <mergeCell ref="AG27:AH27"/>
    <mergeCell ref="S31:T31"/>
    <mergeCell ref="U31:W31"/>
    <mergeCell ref="AA30:AC30"/>
    <mergeCell ref="AG46:AH48"/>
    <mergeCell ref="S29:T29"/>
    <mergeCell ref="U29:W29"/>
    <mergeCell ref="AA29:AC29"/>
    <mergeCell ref="AE29:AF29"/>
    <mergeCell ref="S30:T30"/>
    <mergeCell ref="U30:W30"/>
    <mergeCell ref="U28:W28"/>
    <mergeCell ref="X28:X29"/>
    <mergeCell ref="Y28:Z29"/>
    <mergeCell ref="Y30:Z31"/>
    <mergeCell ref="AG29:AH29"/>
    <mergeCell ref="Y32:Z33"/>
    <mergeCell ref="S33:T33"/>
    <mergeCell ref="U33:W33"/>
    <mergeCell ref="AA32:AC32"/>
    <mergeCell ref="AD32:AD33"/>
    <mergeCell ref="AE32:AF32"/>
    <mergeCell ref="U37:W37"/>
    <mergeCell ref="AA36:AC36"/>
    <mergeCell ref="AG30:AH30"/>
    <mergeCell ref="AA31:AC31"/>
    <mergeCell ref="AE31:AF31"/>
    <mergeCell ref="AG31:AH31"/>
    <mergeCell ref="AD28:AD29"/>
    <mergeCell ref="S28:T28"/>
    <mergeCell ref="S24:T24"/>
    <mergeCell ref="U24:W24"/>
    <mergeCell ref="X24:X25"/>
    <mergeCell ref="Y24:Z25"/>
    <mergeCell ref="S25:T25"/>
    <mergeCell ref="U22:W22"/>
    <mergeCell ref="X22:X23"/>
    <mergeCell ref="Y22:Z23"/>
    <mergeCell ref="U23:W23"/>
    <mergeCell ref="AA22:AC22"/>
    <mergeCell ref="AA23:AC23"/>
    <mergeCell ref="U25:W25"/>
    <mergeCell ref="AA24:AC24"/>
    <mergeCell ref="AD24:AD25"/>
    <mergeCell ref="AA25:AC25"/>
    <mergeCell ref="U26:W26"/>
    <mergeCell ref="X26:X27"/>
    <mergeCell ref="Y26:Z27"/>
    <mergeCell ref="S27:T27"/>
    <mergeCell ref="C46:C48"/>
    <mergeCell ref="G38:G39"/>
    <mergeCell ref="P43:Q43"/>
    <mergeCell ref="G22:G23"/>
    <mergeCell ref="G24:G25"/>
    <mergeCell ref="G26:G27"/>
    <mergeCell ref="G30:G31"/>
    <mergeCell ref="G32:G33"/>
    <mergeCell ref="G34:G35"/>
    <mergeCell ref="G36:G37"/>
    <mergeCell ref="G42:G43"/>
    <mergeCell ref="P33:Q33"/>
    <mergeCell ref="P34:Q34"/>
    <mergeCell ref="P42:Q42"/>
    <mergeCell ref="P35:Q35"/>
    <mergeCell ref="P36:Q36"/>
    <mergeCell ref="P37:Q37"/>
    <mergeCell ref="P38:Q38"/>
    <mergeCell ref="P39:Q39"/>
    <mergeCell ref="N33:O33"/>
    <mergeCell ref="N34:O34"/>
    <mergeCell ref="N35:O35"/>
    <mergeCell ref="G40:G41"/>
    <mergeCell ref="P40:Q40"/>
    <mergeCell ref="J24:L24"/>
    <mergeCell ref="B22:C22"/>
    <mergeCell ref="J25:L25"/>
    <mergeCell ref="B24:C24"/>
    <mergeCell ref="B25:C25"/>
    <mergeCell ref="H32:I33"/>
    <mergeCell ref="J41:L41"/>
    <mergeCell ref="H40:I41"/>
    <mergeCell ref="H34:I35"/>
    <mergeCell ref="H36:I37"/>
    <mergeCell ref="H38:I39"/>
    <mergeCell ref="B26:C26"/>
    <mergeCell ref="D27:F27"/>
    <mergeCell ref="D30:F30"/>
    <mergeCell ref="J22:L22"/>
    <mergeCell ref="J29:L29"/>
    <mergeCell ref="D22:F22"/>
    <mergeCell ref="D23:F23"/>
    <mergeCell ref="D24:F24"/>
    <mergeCell ref="D25:F25"/>
    <mergeCell ref="H24:I25"/>
    <mergeCell ref="B27:C27"/>
    <mergeCell ref="B31:C31"/>
    <mergeCell ref="H26:I27"/>
    <mergeCell ref="J26:L26"/>
    <mergeCell ref="J27:L27"/>
    <mergeCell ref="D40:F40"/>
    <mergeCell ref="D32:F32"/>
    <mergeCell ref="D33:F33"/>
    <mergeCell ref="D31:F31"/>
    <mergeCell ref="B36:C36"/>
    <mergeCell ref="B33:C33"/>
    <mergeCell ref="B34:C34"/>
    <mergeCell ref="J31:L31"/>
    <mergeCell ref="J30:L30"/>
    <mergeCell ref="B30:C30"/>
    <mergeCell ref="D26:F26"/>
    <mergeCell ref="B38:C38"/>
    <mergeCell ref="B35:C35"/>
    <mergeCell ref="D16:Q16"/>
    <mergeCell ref="D17:Q17"/>
    <mergeCell ref="B20:C20"/>
    <mergeCell ref="N21:O21"/>
    <mergeCell ref="N22:O22"/>
    <mergeCell ref="N23:O23"/>
    <mergeCell ref="J23:L23"/>
    <mergeCell ref="B21:C21"/>
    <mergeCell ref="B23:C23"/>
    <mergeCell ref="J21:L21"/>
    <mergeCell ref="D18:Q18"/>
    <mergeCell ref="H21:I21"/>
    <mergeCell ref="H22:I23"/>
    <mergeCell ref="B15:C16"/>
    <mergeCell ref="D19:Q19"/>
    <mergeCell ref="B17:C19"/>
    <mergeCell ref="P22:Q22"/>
    <mergeCell ref="P23:Q23"/>
    <mergeCell ref="J20:K20"/>
    <mergeCell ref="D21:F21"/>
    <mergeCell ref="M22:M23"/>
    <mergeCell ref="P21:Q21"/>
    <mergeCell ref="B46:B48"/>
    <mergeCell ref="N46:O48"/>
    <mergeCell ref="M36:M37"/>
    <mergeCell ref="H42:I43"/>
    <mergeCell ref="J36:L36"/>
    <mergeCell ref="D43:F43"/>
    <mergeCell ref="D36:F36"/>
    <mergeCell ref="D37:F37"/>
    <mergeCell ref="D38:F38"/>
    <mergeCell ref="M38:M39"/>
    <mergeCell ref="M40:M41"/>
    <mergeCell ref="M42:M43"/>
    <mergeCell ref="J37:L37"/>
    <mergeCell ref="J38:L38"/>
    <mergeCell ref="J39:L39"/>
    <mergeCell ref="D39:F39"/>
    <mergeCell ref="J42:L42"/>
    <mergeCell ref="J43:L43"/>
    <mergeCell ref="J40:L40"/>
    <mergeCell ref="B40:C40"/>
    <mergeCell ref="B41:C41"/>
    <mergeCell ref="B42:C42"/>
    <mergeCell ref="B43:C43"/>
    <mergeCell ref="B39:C39"/>
    <mergeCell ref="P46:Q48"/>
    <mergeCell ref="D45:E45"/>
    <mergeCell ref="D46:E48"/>
    <mergeCell ref="L45:M45"/>
    <mergeCell ref="L46:M48"/>
    <mergeCell ref="F45:G45"/>
    <mergeCell ref="F46:G48"/>
    <mergeCell ref="N45:O45"/>
    <mergeCell ref="P45:Q45"/>
    <mergeCell ref="AD30:AD31"/>
    <mergeCell ref="X30:X31"/>
    <mergeCell ref="AE30:AF30"/>
    <mergeCell ref="AE28:AF28"/>
    <mergeCell ref="AG28:AH28"/>
    <mergeCell ref="AG33:AH33"/>
    <mergeCell ref="S34:T34"/>
    <mergeCell ref="U34:W34"/>
    <mergeCell ref="X34:X35"/>
    <mergeCell ref="Y34:Z35"/>
    <mergeCell ref="S35:T35"/>
    <mergeCell ref="U35:W35"/>
    <mergeCell ref="AA34:AC34"/>
    <mergeCell ref="AD34:AD35"/>
    <mergeCell ref="AE34:AF34"/>
    <mergeCell ref="AG34:AH34"/>
    <mergeCell ref="AA35:AC35"/>
    <mergeCell ref="AE35:AF35"/>
    <mergeCell ref="AG35:AH35"/>
    <mergeCell ref="X32:X33"/>
    <mergeCell ref="AA33:AC33"/>
    <mergeCell ref="AE33:AF33"/>
    <mergeCell ref="AG32:AH32"/>
    <mergeCell ref="AA28:AC28"/>
    <mergeCell ref="AG36:AH36"/>
    <mergeCell ref="AA37:AC37"/>
    <mergeCell ref="AE37:AF37"/>
    <mergeCell ref="AG37:AH37"/>
    <mergeCell ref="S38:T38"/>
    <mergeCell ref="U38:W38"/>
    <mergeCell ref="X38:X39"/>
    <mergeCell ref="Y38:Z39"/>
    <mergeCell ref="S39:T39"/>
    <mergeCell ref="U39:W39"/>
    <mergeCell ref="AA38:AC38"/>
    <mergeCell ref="AD38:AD39"/>
    <mergeCell ref="AE38:AF38"/>
    <mergeCell ref="AG38:AH38"/>
    <mergeCell ref="AA39:AC39"/>
    <mergeCell ref="AE39:AF39"/>
    <mergeCell ref="AG39:AH39"/>
    <mergeCell ref="S36:T36"/>
    <mergeCell ref="U36:W36"/>
    <mergeCell ref="AD36:AD37"/>
    <mergeCell ref="AE36:AF36"/>
    <mergeCell ref="AG41:AH41"/>
    <mergeCell ref="S42:T42"/>
    <mergeCell ref="U42:W42"/>
    <mergeCell ref="X42:X43"/>
    <mergeCell ref="Y42:Z43"/>
    <mergeCell ref="S43:T43"/>
    <mergeCell ref="U43:W43"/>
    <mergeCell ref="AE42:AF42"/>
    <mergeCell ref="AG42:AH42"/>
    <mergeCell ref="AA43:AC43"/>
    <mergeCell ref="AE43:AF43"/>
    <mergeCell ref="AG43:AH43"/>
    <mergeCell ref="AA42:AC42"/>
    <mergeCell ref="AD42:AD43"/>
    <mergeCell ref="AD40:AD41"/>
    <mergeCell ref="AE40:AF40"/>
    <mergeCell ref="AG40:AH40"/>
    <mergeCell ref="AA41:AC41"/>
    <mergeCell ref="AE41:AF41"/>
    <mergeCell ref="AA40:AC40"/>
    <mergeCell ref="S44:T44"/>
    <mergeCell ref="B28:C28"/>
    <mergeCell ref="D28:F28"/>
    <mergeCell ref="G28:G29"/>
    <mergeCell ref="H28:I29"/>
    <mergeCell ref="B29:C29"/>
    <mergeCell ref="D29:F29"/>
    <mergeCell ref="J28:L28"/>
    <mergeCell ref="M28:M29"/>
    <mergeCell ref="N28:O28"/>
    <mergeCell ref="M32:M33"/>
    <mergeCell ref="M34:M35"/>
    <mergeCell ref="D34:F34"/>
    <mergeCell ref="D35:F35"/>
    <mergeCell ref="J32:L32"/>
    <mergeCell ref="J33:L33"/>
    <mergeCell ref="J34:L34"/>
    <mergeCell ref="J35:L35"/>
    <mergeCell ref="B32:C32"/>
    <mergeCell ref="H30:I31"/>
    <mergeCell ref="N43:O43"/>
    <mergeCell ref="N36:O36"/>
    <mergeCell ref="N37:O37"/>
    <mergeCell ref="B37:C37"/>
    <mergeCell ref="D41:F41"/>
    <mergeCell ref="D42:F42"/>
    <mergeCell ref="X36:X37"/>
    <mergeCell ref="Y36:Z37"/>
    <mergeCell ref="S41:T41"/>
    <mergeCell ref="S32:T32"/>
    <mergeCell ref="N32:O32"/>
    <mergeCell ref="U32:W32"/>
    <mergeCell ref="S40:T40"/>
    <mergeCell ref="U40:W40"/>
    <mergeCell ref="X40:X41"/>
    <mergeCell ref="Y40:Z41"/>
    <mergeCell ref="U41:W41"/>
    <mergeCell ref="N38:O38"/>
    <mergeCell ref="N39:O39"/>
    <mergeCell ref="N40:O40"/>
    <mergeCell ref="N41:O41"/>
    <mergeCell ref="N42:O42"/>
    <mergeCell ref="P29:Q29"/>
    <mergeCell ref="P31:Q31"/>
    <mergeCell ref="P32:Q32"/>
    <mergeCell ref="N25:O25"/>
    <mergeCell ref="S37:T37"/>
    <mergeCell ref="M26:M27"/>
    <mergeCell ref="N30:O30"/>
    <mergeCell ref="P41:Q41"/>
    <mergeCell ref="N27:O27"/>
    <mergeCell ref="N31:O31"/>
    <mergeCell ref="P27:Q27"/>
    <mergeCell ref="P30:Q30"/>
    <mergeCell ref="M24:M25"/>
    <mergeCell ref="N24:O24"/>
    <mergeCell ref="M30:M31"/>
    <mergeCell ref="P28:Q28"/>
    <mergeCell ref="N29:O29"/>
    <mergeCell ref="P24:Q24"/>
    <mergeCell ref="N26:O26"/>
    <mergeCell ref="P25:Q25"/>
    <mergeCell ref="P26:Q26"/>
    <mergeCell ref="U15:AH15"/>
    <mergeCell ref="U16:AH16"/>
    <mergeCell ref="D2:E2"/>
    <mergeCell ref="F2:G2"/>
    <mergeCell ref="AG2:AH2"/>
    <mergeCell ref="J2:K2"/>
    <mergeCell ref="L2:M2"/>
    <mergeCell ref="N2:O2"/>
    <mergeCell ref="P2:Q2"/>
    <mergeCell ref="J3:K5"/>
    <mergeCell ref="L3:M5"/>
    <mergeCell ref="N3:O5"/>
    <mergeCell ref="P3:Q5"/>
    <mergeCell ref="B14:Q14"/>
    <mergeCell ref="D15:Q15"/>
    <mergeCell ref="S15:T16"/>
    <mergeCell ref="B3:B5"/>
    <mergeCell ref="C3:C5"/>
    <mergeCell ref="D3:E5"/>
    <mergeCell ref="F3:G5"/>
    <mergeCell ref="AG3:AH5"/>
    <mergeCell ref="S13:AH13"/>
    <mergeCell ref="D6:M6"/>
    <mergeCell ref="J7:K7"/>
  </mergeCells>
  <phoneticPr fontId="6"/>
  <dataValidations count="3">
    <dataValidation imeMode="hiragana" allowBlank="1" showInputMessage="1" showErrorMessage="1" sqref="AH34:AH43 T34:T43 AA28:AA43 AH22:AH27 AB34:AC43 S28:S43 U28:U43 X30 X32 V34:X43 X22:X28 S22:W27 AA22:AC27 AG22:AG43 S45:AF48 Q32:Q43 E32:G43 K32:L43 C32:C43 G30 G28 P12 AD11:AH12 AA10:AH10 H10:H11 S8:S9 P28:P43 P22:Q27 J28:J43 J22:L27 B28:B43 D28:D43 B22:G27 S2:AF5"/>
    <dataValidation imeMode="disabled" allowBlank="1" showInputMessage="1" showErrorMessage="1" sqref="Y30 Y34:Z43 Y32 Y22:Y28 Z22:Z27 H30 H32:I43 L7 N7 P7 AC7 AE7 AG7 I22:I27 H22:H28"/>
    <dataValidation type="list" allowBlank="1" showInputMessage="1" showErrorMessage="1" sqref="M22:M43">
      <formula1>"有,無"</formula1>
    </dataValidation>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R56"/>
  <sheetViews>
    <sheetView showGridLines="0" topLeftCell="A10" zoomScale="85" zoomScaleNormal="85" workbookViewId="0">
      <selection activeCell="EV33" sqref="EV33:FS37"/>
    </sheetView>
  </sheetViews>
  <sheetFormatPr defaultColWidth="0.5" defaultRowHeight="16.5" customHeight="1" x14ac:dyDescent="0.15"/>
  <cols>
    <col min="1" max="1" width="18.75" customWidth="1"/>
    <col min="2" max="16384" width="0.5" style="293"/>
  </cols>
  <sheetData>
    <row r="1" spans="1:278" ht="27" customHeight="1" thickTop="1" thickBot="1" x14ac:dyDescent="0.2">
      <c r="A1" s="66" t="s">
        <v>105</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c r="DV1" s="292"/>
      <c r="DW1" s="292"/>
      <c r="DX1" s="292"/>
      <c r="DY1" s="292"/>
      <c r="DZ1" s="292"/>
      <c r="EA1" s="292"/>
      <c r="EB1" s="292"/>
      <c r="EC1" s="292"/>
      <c r="ED1" s="292"/>
      <c r="EE1" s="292"/>
      <c r="EF1" s="292"/>
      <c r="EG1" s="292"/>
      <c r="EH1" s="292"/>
      <c r="EI1" s="292"/>
      <c r="EJ1" s="292"/>
      <c r="EK1" s="292"/>
      <c r="EL1" s="292"/>
      <c r="EM1" s="292"/>
      <c r="EN1" s="292"/>
      <c r="EO1" s="292"/>
      <c r="EP1" s="292"/>
      <c r="EQ1" s="292"/>
      <c r="ER1" s="292"/>
      <c r="ES1" s="292"/>
      <c r="ET1" s="292"/>
      <c r="EU1" s="292"/>
      <c r="EV1" s="292"/>
      <c r="EW1" s="292"/>
      <c r="EX1" s="292"/>
      <c r="EY1" s="292"/>
      <c r="EZ1" s="292"/>
      <c r="FA1" s="292"/>
      <c r="FB1" s="292"/>
      <c r="FC1" s="292"/>
      <c r="FD1" s="292"/>
      <c r="FE1" s="292"/>
      <c r="FF1" s="292"/>
      <c r="FG1" s="292"/>
      <c r="FH1" s="292"/>
      <c r="FI1" s="292"/>
      <c r="FJ1" s="292"/>
      <c r="FK1" s="292"/>
      <c r="FL1" s="292"/>
      <c r="FM1" s="292"/>
      <c r="FN1" s="292"/>
      <c r="FO1" s="292"/>
      <c r="FP1" s="292"/>
      <c r="FQ1" s="292"/>
      <c r="FR1" s="292"/>
      <c r="FS1" s="292"/>
      <c r="FT1" s="292"/>
      <c r="FU1" s="292"/>
      <c r="FV1" s="292"/>
      <c r="FW1" s="292"/>
      <c r="FX1" s="292"/>
      <c r="FY1" s="292"/>
      <c r="FZ1" s="292"/>
      <c r="GA1" s="292"/>
      <c r="GB1" s="292"/>
      <c r="GC1" s="292"/>
      <c r="GD1" s="292"/>
      <c r="GE1" s="292"/>
      <c r="GF1" s="292"/>
      <c r="GG1" s="292"/>
      <c r="GH1" s="292"/>
      <c r="GI1" s="292"/>
      <c r="GJ1" s="292"/>
      <c r="GK1" s="292"/>
      <c r="GL1" s="292"/>
      <c r="GM1" s="292"/>
      <c r="GN1" s="292"/>
      <c r="GO1" s="292"/>
      <c r="GP1" s="292"/>
      <c r="GQ1" s="292"/>
      <c r="GR1" s="292"/>
      <c r="GS1" s="292"/>
      <c r="GT1" s="292"/>
      <c r="GU1" s="292"/>
      <c r="GV1" s="292"/>
      <c r="GW1" s="292"/>
      <c r="GX1" s="292"/>
      <c r="GY1" s="292"/>
      <c r="GZ1" s="292"/>
      <c r="HA1" s="292"/>
      <c r="HB1" s="292"/>
      <c r="HC1" s="292"/>
      <c r="HD1" s="292"/>
      <c r="HE1" s="292"/>
      <c r="HF1" s="292"/>
      <c r="HG1" s="292"/>
      <c r="HH1" s="292"/>
      <c r="HI1" s="292"/>
      <c r="HJ1" s="292"/>
      <c r="HK1" s="292"/>
      <c r="HL1" s="292"/>
      <c r="HM1" s="292"/>
      <c r="HN1" s="292"/>
      <c r="HO1" s="292"/>
      <c r="HP1" s="292"/>
      <c r="HQ1" s="292"/>
      <c r="HR1" s="292"/>
      <c r="HS1" s="292"/>
      <c r="HT1" s="292"/>
      <c r="HU1" s="292"/>
      <c r="HV1" s="292"/>
      <c r="HW1" s="292"/>
      <c r="HX1" s="292"/>
      <c r="HY1" s="292"/>
      <c r="HZ1" s="292"/>
      <c r="IA1" s="292"/>
      <c r="IB1" s="292"/>
      <c r="IC1" s="292"/>
      <c r="ID1" s="292"/>
      <c r="IE1" s="292"/>
      <c r="IF1" s="292"/>
      <c r="IG1" s="292"/>
      <c r="IH1" s="292"/>
      <c r="II1" s="292"/>
      <c r="IJ1" s="292"/>
      <c r="IK1" s="292"/>
      <c r="IL1" s="292"/>
      <c r="IM1" s="292"/>
      <c r="IN1" s="292"/>
      <c r="IO1" s="292"/>
      <c r="IP1" s="292"/>
      <c r="IQ1" s="292"/>
      <c r="IR1" s="292"/>
      <c r="IS1" s="292"/>
      <c r="IT1" s="292"/>
      <c r="IU1" s="292"/>
      <c r="IV1" s="292"/>
      <c r="IW1" s="292"/>
      <c r="IX1" s="292"/>
      <c r="IY1" s="292"/>
      <c r="IZ1" s="292"/>
      <c r="JA1" s="292"/>
      <c r="JB1" s="292"/>
      <c r="JC1" s="292"/>
      <c r="JD1" s="292"/>
      <c r="JE1" s="292"/>
      <c r="JF1" s="292"/>
      <c r="JG1" s="292"/>
      <c r="JH1" s="292"/>
      <c r="JI1" s="292"/>
      <c r="JJ1" s="292"/>
      <c r="JK1" s="292"/>
      <c r="JL1" s="292"/>
      <c r="JM1" s="292"/>
      <c r="JN1" s="292"/>
      <c r="JO1" s="292"/>
      <c r="JP1" s="292"/>
      <c r="JQ1" s="292"/>
      <c r="JR1" s="292"/>
    </row>
    <row r="2" spans="1:278" s="645" customFormat="1" ht="17.25" customHeight="1" thickTop="1" x14ac:dyDescent="0.15">
      <c r="A2" s="254"/>
      <c r="C2" s="822"/>
      <c r="D2" s="822"/>
      <c r="E2" s="822"/>
      <c r="F2" s="822"/>
      <c r="G2" s="822"/>
      <c r="H2" s="822"/>
      <c r="I2" s="822"/>
      <c r="CL2" s="822"/>
      <c r="CM2" s="822"/>
      <c r="CN2" s="822"/>
      <c r="CO2" s="822"/>
      <c r="CP2" s="822"/>
      <c r="CU2" s="1545" t="s">
        <v>707</v>
      </c>
      <c r="CV2" s="1545"/>
      <c r="CW2" s="1545"/>
      <c r="CX2" s="1545"/>
      <c r="CY2" s="1545"/>
      <c r="CZ2" s="1545"/>
      <c r="DA2" s="1545"/>
      <c r="DB2" s="1545"/>
      <c r="DC2" s="1545"/>
      <c r="DD2" s="1545"/>
      <c r="DE2" s="1545"/>
      <c r="DF2" s="1545"/>
      <c r="DG2" s="1545"/>
      <c r="DH2" s="1545"/>
      <c r="DI2" s="1545"/>
      <c r="DJ2" s="1545"/>
      <c r="DK2" s="1545"/>
      <c r="DL2" s="1545"/>
      <c r="DM2" s="1545"/>
      <c r="DN2" s="1545"/>
      <c r="DO2" s="1545" t="s">
        <v>493</v>
      </c>
      <c r="DP2" s="1545"/>
      <c r="DQ2" s="1545"/>
      <c r="DR2" s="1545"/>
      <c r="DS2" s="1545"/>
      <c r="DT2" s="1545"/>
      <c r="DU2" s="1545"/>
      <c r="DV2" s="1545"/>
      <c r="DW2" s="1545"/>
      <c r="DX2" s="1545"/>
      <c r="DY2" s="1545"/>
      <c r="DZ2" s="1545"/>
      <c r="EA2" s="1545"/>
      <c r="EB2" s="1545"/>
      <c r="EC2" s="1545"/>
      <c r="ED2" s="1545"/>
      <c r="EE2" s="1545"/>
      <c r="EF2" s="1545"/>
      <c r="EG2" s="1545"/>
      <c r="EH2" s="1545"/>
      <c r="EI2" s="1545" t="s">
        <v>356</v>
      </c>
      <c r="EJ2" s="1545"/>
      <c r="EK2" s="1545"/>
      <c r="EL2" s="1545"/>
      <c r="EM2" s="1545"/>
      <c r="EN2" s="1545"/>
      <c r="EO2" s="1545"/>
      <c r="EP2" s="1545"/>
      <c r="EQ2" s="1545"/>
      <c r="ER2" s="1545"/>
      <c r="ES2" s="1545"/>
      <c r="ET2" s="1545"/>
      <c r="EU2" s="1545"/>
      <c r="EV2" s="1545"/>
      <c r="EW2" s="1545"/>
      <c r="EX2" s="1545"/>
      <c r="EY2" s="1545"/>
      <c r="EZ2" s="1545"/>
      <c r="FA2" s="1545"/>
      <c r="FB2" s="1545"/>
      <c r="FC2" s="1545" t="s">
        <v>245</v>
      </c>
      <c r="FD2" s="1545"/>
      <c r="FE2" s="1545"/>
      <c r="FF2" s="1545"/>
      <c r="FG2" s="1545"/>
      <c r="FH2" s="1545"/>
      <c r="FI2" s="1545"/>
      <c r="FJ2" s="1545"/>
      <c r="FK2" s="1545"/>
      <c r="FL2" s="1545"/>
      <c r="FM2" s="1545"/>
      <c r="FN2" s="1545"/>
      <c r="FO2" s="1545"/>
      <c r="FP2" s="1545"/>
      <c r="FQ2" s="1545"/>
      <c r="FR2" s="1545"/>
      <c r="FS2" s="1545"/>
      <c r="FT2" s="1545"/>
      <c r="FU2" s="1545"/>
      <c r="FV2" s="1545"/>
      <c r="FW2" s="817"/>
      <c r="FX2" s="292"/>
      <c r="FY2" s="292"/>
      <c r="FZ2" s="292"/>
      <c r="GA2" s="292"/>
      <c r="GB2" s="292"/>
      <c r="GC2" s="292"/>
      <c r="GD2" s="292"/>
      <c r="GE2" s="292"/>
      <c r="GF2" s="292"/>
      <c r="GG2" s="292"/>
      <c r="GH2" s="292"/>
      <c r="GI2" s="292"/>
      <c r="GJ2" s="292"/>
      <c r="GK2" s="292"/>
      <c r="GL2" s="292"/>
      <c r="GM2" s="292"/>
      <c r="GN2" s="292"/>
      <c r="GO2" s="292"/>
      <c r="GP2" s="292"/>
      <c r="GQ2" s="292"/>
      <c r="GR2" s="292"/>
      <c r="GS2" s="292"/>
      <c r="GT2" s="292"/>
      <c r="GU2" s="292"/>
      <c r="GV2" s="292"/>
      <c r="GW2" s="292"/>
      <c r="GX2" s="292"/>
      <c r="GY2" s="292"/>
      <c r="GZ2" s="292"/>
      <c r="HA2" s="292"/>
      <c r="HB2" s="292"/>
      <c r="HC2" s="292"/>
      <c r="HD2" s="292"/>
      <c r="HE2" s="292"/>
      <c r="HF2" s="292"/>
      <c r="HG2" s="292"/>
      <c r="HH2" s="292"/>
      <c r="HI2" s="292"/>
      <c r="HJ2" s="292"/>
      <c r="HK2" s="292"/>
      <c r="HL2" s="292"/>
      <c r="HM2" s="292"/>
      <c r="HN2" s="292"/>
      <c r="HO2" s="292"/>
      <c r="HP2" s="292"/>
      <c r="HQ2" s="292"/>
      <c r="HR2" s="292"/>
      <c r="HS2" s="292"/>
      <c r="HT2" s="292"/>
      <c r="HU2" s="292"/>
      <c r="HV2" s="292"/>
      <c r="HW2" s="292"/>
      <c r="HX2" s="292"/>
      <c r="HY2" s="292"/>
      <c r="HZ2" s="292"/>
      <c r="IA2" s="292"/>
      <c r="IB2" s="292"/>
      <c r="IC2" s="292"/>
      <c r="ID2" s="292"/>
      <c r="IE2" s="292"/>
      <c r="IF2" s="292"/>
      <c r="IG2" s="292"/>
      <c r="IH2" s="292"/>
      <c r="II2" s="292"/>
      <c r="IJ2" s="292"/>
      <c r="IK2" s="292"/>
      <c r="IL2" s="292"/>
      <c r="IM2" s="292"/>
      <c r="IN2" s="292"/>
      <c r="IO2" s="292"/>
      <c r="IP2" s="292"/>
      <c r="IQ2" s="292"/>
      <c r="IR2" s="292"/>
      <c r="IS2" s="292"/>
      <c r="IT2" s="292"/>
      <c r="IU2" s="292"/>
      <c r="IV2" s="292"/>
      <c r="IW2" s="292"/>
      <c r="IX2" s="292"/>
      <c r="IY2" s="292"/>
      <c r="IZ2" s="292"/>
      <c r="JA2" s="292"/>
      <c r="JB2" s="292"/>
      <c r="JC2" s="292"/>
      <c r="JD2" s="292"/>
      <c r="JE2" s="292"/>
      <c r="JF2" s="292"/>
      <c r="JG2" s="292"/>
      <c r="JH2" s="292"/>
      <c r="JI2" s="292"/>
      <c r="JJ2" s="292"/>
      <c r="JK2" s="292"/>
      <c r="JL2" s="292"/>
      <c r="JM2" s="292"/>
      <c r="JN2" s="292"/>
      <c r="JO2" s="292"/>
      <c r="JP2" s="292"/>
      <c r="JQ2" s="292"/>
      <c r="JR2" s="292"/>
    </row>
    <row r="3" spans="1:278" s="645" customFormat="1" ht="17.25" customHeight="1" x14ac:dyDescent="0.15">
      <c r="A3" s="254"/>
      <c r="C3" s="822"/>
      <c r="D3" s="822"/>
      <c r="E3" s="822"/>
      <c r="F3" s="822"/>
      <c r="G3" s="822"/>
      <c r="H3" s="822"/>
      <c r="I3" s="822"/>
      <c r="CL3" s="822"/>
      <c r="CM3" s="822"/>
      <c r="CN3" s="822"/>
      <c r="CO3" s="822"/>
      <c r="CP3" s="822"/>
      <c r="CU3" s="1539"/>
      <c r="CV3" s="1539"/>
      <c r="CW3" s="1539"/>
      <c r="CX3" s="1539"/>
      <c r="CY3" s="1539"/>
      <c r="CZ3" s="1539"/>
      <c r="DA3" s="1539"/>
      <c r="DB3" s="1539"/>
      <c r="DC3" s="1539"/>
      <c r="DD3" s="1539"/>
      <c r="DE3" s="1539"/>
      <c r="DF3" s="1539"/>
      <c r="DG3" s="1539"/>
      <c r="DH3" s="1539"/>
      <c r="DI3" s="1539"/>
      <c r="DJ3" s="1539"/>
      <c r="DK3" s="1539"/>
      <c r="DL3" s="1539"/>
      <c r="DM3" s="1539"/>
      <c r="DN3" s="1539"/>
      <c r="DO3" s="1539"/>
      <c r="DP3" s="1539"/>
      <c r="DQ3" s="1539"/>
      <c r="DR3" s="1539"/>
      <c r="DS3" s="1539"/>
      <c r="DT3" s="1539"/>
      <c r="DU3" s="1539"/>
      <c r="DV3" s="1539"/>
      <c r="DW3" s="1539"/>
      <c r="DX3" s="1539"/>
      <c r="DY3" s="1539"/>
      <c r="DZ3" s="1539"/>
      <c r="EA3" s="1539"/>
      <c r="EB3" s="1539"/>
      <c r="EC3" s="1539"/>
      <c r="ED3" s="1539"/>
      <c r="EE3" s="1539"/>
      <c r="EF3" s="1539"/>
      <c r="EG3" s="1539"/>
      <c r="EH3" s="1539"/>
      <c r="EI3" s="1539"/>
      <c r="EJ3" s="1539"/>
      <c r="EK3" s="1539"/>
      <c r="EL3" s="1539"/>
      <c r="EM3" s="1539"/>
      <c r="EN3" s="1539"/>
      <c r="EO3" s="1539"/>
      <c r="EP3" s="1539"/>
      <c r="EQ3" s="1539"/>
      <c r="ER3" s="1539"/>
      <c r="ES3" s="1539"/>
      <c r="ET3" s="1539"/>
      <c r="EU3" s="1539"/>
      <c r="EV3" s="1539"/>
      <c r="EW3" s="1539"/>
      <c r="EX3" s="1539"/>
      <c r="EY3" s="1539"/>
      <c r="EZ3" s="1539"/>
      <c r="FA3" s="1539"/>
      <c r="FB3" s="1539"/>
      <c r="FC3" s="1539"/>
      <c r="FD3" s="1539"/>
      <c r="FE3" s="1539"/>
      <c r="FF3" s="1539"/>
      <c r="FG3" s="1539"/>
      <c r="FH3" s="1539"/>
      <c r="FI3" s="1539"/>
      <c r="FJ3" s="1539"/>
      <c r="FK3" s="1539"/>
      <c r="FL3" s="1539"/>
      <c r="FM3" s="1539"/>
      <c r="FN3" s="1539"/>
      <c r="FO3" s="1539"/>
      <c r="FP3" s="1539"/>
      <c r="FQ3" s="1539"/>
      <c r="FR3" s="1539"/>
      <c r="FS3" s="1539"/>
      <c r="FT3" s="1539"/>
      <c r="FU3" s="1539"/>
      <c r="FV3" s="1539"/>
      <c r="FW3" s="817"/>
      <c r="FX3" s="292"/>
      <c r="FY3" s="292"/>
      <c r="FZ3" s="292"/>
      <c r="GA3" s="292"/>
      <c r="GB3" s="292"/>
      <c r="GC3" s="292"/>
      <c r="GD3" s="292"/>
      <c r="GE3" s="292"/>
      <c r="GF3" s="292"/>
      <c r="GG3" s="292"/>
      <c r="GH3" s="292"/>
      <c r="GI3" s="292"/>
      <c r="GJ3" s="292"/>
      <c r="GK3" s="292"/>
      <c r="GL3" s="292"/>
      <c r="GM3" s="292"/>
      <c r="GN3" s="292"/>
      <c r="GO3" s="292"/>
      <c r="GP3" s="292"/>
      <c r="GQ3" s="292"/>
      <c r="GR3" s="292"/>
      <c r="GS3" s="292"/>
      <c r="GT3" s="292"/>
      <c r="GU3" s="292"/>
      <c r="GV3" s="292"/>
      <c r="GW3" s="292"/>
      <c r="GX3" s="292"/>
      <c r="GY3" s="292"/>
      <c r="GZ3" s="292"/>
      <c r="HA3" s="292"/>
      <c r="HB3" s="292"/>
      <c r="HC3" s="292"/>
      <c r="HD3" s="292"/>
      <c r="HE3" s="292"/>
      <c r="HF3" s="292"/>
      <c r="HG3" s="292"/>
      <c r="HH3" s="292"/>
      <c r="HI3" s="292"/>
      <c r="HJ3" s="292"/>
      <c r="HK3" s="292"/>
      <c r="HL3" s="292"/>
      <c r="HM3" s="292"/>
      <c r="HN3" s="292"/>
      <c r="HO3" s="292"/>
      <c r="HP3" s="292"/>
      <c r="HQ3" s="292"/>
      <c r="HR3" s="292"/>
      <c r="HS3" s="292"/>
      <c r="HT3" s="292"/>
      <c r="HU3" s="292"/>
      <c r="HV3" s="292"/>
      <c r="HW3" s="292"/>
      <c r="HX3" s="292"/>
      <c r="HY3" s="292"/>
      <c r="HZ3" s="292"/>
      <c r="IA3" s="292"/>
      <c r="IB3" s="292"/>
      <c r="IC3" s="292"/>
      <c r="ID3" s="292"/>
      <c r="IE3" s="292"/>
      <c r="IF3" s="292"/>
      <c r="IG3" s="292"/>
      <c r="IH3" s="292"/>
      <c r="II3" s="292"/>
      <c r="IJ3" s="292"/>
      <c r="IK3" s="292"/>
      <c r="IL3" s="292"/>
      <c r="IM3" s="292"/>
      <c r="IN3" s="292"/>
      <c r="IO3" s="292"/>
      <c r="IP3" s="292"/>
      <c r="IQ3" s="292"/>
      <c r="IR3" s="292"/>
      <c r="IS3" s="292"/>
      <c r="IT3" s="292"/>
      <c r="IU3" s="292"/>
      <c r="IV3" s="292"/>
      <c r="IW3" s="292"/>
      <c r="IX3" s="292"/>
      <c r="IY3" s="292"/>
      <c r="IZ3" s="292"/>
      <c r="JA3" s="292"/>
      <c r="JB3" s="292"/>
      <c r="JC3" s="292"/>
      <c r="JD3" s="292"/>
      <c r="JE3" s="292"/>
      <c r="JF3" s="292"/>
      <c r="JG3" s="292"/>
      <c r="JH3" s="292"/>
      <c r="JI3" s="292"/>
      <c r="JJ3" s="292"/>
      <c r="JK3" s="292"/>
      <c r="JL3" s="292"/>
      <c r="JM3" s="292"/>
      <c r="JN3" s="292"/>
      <c r="JO3" s="292"/>
      <c r="JP3" s="292"/>
      <c r="JQ3" s="292"/>
      <c r="JR3" s="292"/>
    </row>
    <row r="4" spans="1:278" s="645" customFormat="1" ht="17.25" customHeight="1" x14ac:dyDescent="0.15">
      <c r="A4" s="254"/>
      <c r="C4" s="822"/>
      <c r="D4" s="822"/>
      <c r="E4" s="822"/>
      <c r="F4" s="822"/>
      <c r="G4" s="822"/>
      <c r="H4" s="822"/>
      <c r="I4" s="822"/>
      <c r="CL4" s="822"/>
      <c r="CM4" s="822"/>
      <c r="CN4" s="822"/>
      <c r="CO4" s="822"/>
      <c r="CP4" s="822"/>
      <c r="CU4" s="1539"/>
      <c r="CV4" s="1539"/>
      <c r="CW4" s="1539"/>
      <c r="CX4" s="1539"/>
      <c r="CY4" s="1539"/>
      <c r="CZ4" s="1539"/>
      <c r="DA4" s="1539"/>
      <c r="DB4" s="1539"/>
      <c r="DC4" s="1539"/>
      <c r="DD4" s="1539"/>
      <c r="DE4" s="1539"/>
      <c r="DF4" s="1539"/>
      <c r="DG4" s="1539"/>
      <c r="DH4" s="1539"/>
      <c r="DI4" s="1539"/>
      <c r="DJ4" s="1539"/>
      <c r="DK4" s="1539"/>
      <c r="DL4" s="1539"/>
      <c r="DM4" s="1539"/>
      <c r="DN4" s="1539"/>
      <c r="DO4" s="1539"/>
      <c r="DP4" s="1539"/>
      <c r="DQ4" s="1539"/>
      <c r="DR4" s="1539"/>
      <c r="DS4" s="1539"/>
      <c r="DT4" s="1539"/>
      <c r="DU4" s="1539"/>
      <c r="DV4" s="1539"/>
      <c r="DW4" s="1539"/>
      <c r="DX4" s="1539"/>
      <c r="DY4" s="1539"/>
      <c r="DZ4" s="1539"/>
      <c r="EA4" s="1539"/>
      <c r="EB4" s="1539"/>
      <c r="EC4" s="1539"/>
      <c r="ED4" s="1539"/>
      <c r="EE4" s="1539"/>
      <c r="EF4" s="1539"/>
      <c r="EG4" s="1539"/>
      <c r="EH4" s="1539"/>
      <c r="EI4" s="1539"/>
      <c r="EJ4" s="1539"/>
      <c r="EK4" s="1539"/>
      <c r="EL4" s="1539"/>
      <c r="EM4" s="1539"/>
      <c r="EN4" s="1539"/>
      <c r="EO4" s="1539"/>
      <c r="EP4" s="1539"/>
      <c r="EQ4" s="1539"/>
      <c r="ER4" s="1539"/>
      <c r="ES4" s="1539"/>
      <c r="ET4" s="1539"/>
      <c r="EU4" s="1539"/>
      <c r="EV4" s="1539"/>
      <c r="EW4" s="1539"/>
      <c r="EX4" s="1539"/>
      <c r="EY4" s="1539"/>
      <c r="EZ4" s="1539"/>
      <c r="FA4" s="1539"/>
      <c r="FB4" s="1539"/>
      <c r="FC4" s="1539"/>
      <c r="FD4" s="1539"/>
      <c r="FE4" s="1539"/>
      <c r="FF4" s="1539"/>
      <c r="FG4" s="1539"/>
      <c r="FH4" s="1539"/>
      <c r="FI4" s="1539"/>
      <c r="FJ4" s="1539"/>
      <c r="FK4" s="1539"/>
      <c r="FL4" s="1539"/>
      <c r="FM4" s="1539"/>
      <c r="FN4" s="1539"/>
      <c r="FO4" s="1539"/>
      <c r="FP4" s="1539"/>
      <c r="FQ4" s="1539"/>
      <c r="FR4" s="1539"/>
      <c r="FS4" s="1539"/>
      <c r="FT4" s="1539"/>
      <c r="FU4" s="1539"/>
      <c r="FV4" s="1539"/>
      <c r="FW4" s="817"/>
      <c r="FX4" s="292"/>
      <c r="FY4" s="292"/>
      <c r="FZ4" s="292"/>
      <c r="GA4" s="292"/>
      <c r="GB4" s="292"/>
      <c r="GC4" s="292"/>
      <c r="GD4" s="292"/>
      <c r="GE4" s="292"/>
      <c r="GF4" s="292"/>
      <c r="GG4" s="292"/>
      <c r="GH4" s="292"/>
      <c r="GI4" s="292"/>
      <c r="GJ4" s="292"/>
      <c r="GK4" s="292"/>
      <c r="GL4" s="292"/>
      <c r="GM4" s="292"/>
      <c r="GN4" s="292"/>
      <c r="GO4" s="292"/>
      <c r="GP4" s="292"/>
      <c r="GQ4" s="292"/>
      <c r="GR4" s="292"/>
      <c r="GS4" s="292"/>
      <c r="GT4" s="292"/>
      <c r="GU4" s="292"/>
      <c r="GV4" s="292"/>
      <c r="GW4" s="292"/>
      <c r="GX4" s="292"/>
      <c r="GY4" s="292"/>
      <c r="GZ4" s="292"/>
      <c r="HA4" s="292"/>
      <c r="HB4" s="292"/>
      <c r="HC4" s="292"/>
      <c r="HD4" s="292"/>
      <c r="HE4" s="292"/>
      <c r="HF4" s="292"/>
      <c r="HG4" s="292"/>
      <c r="HH4" s="292"/>
      <c r="HI4" s="292"/>
      <c r="HJ4" s="292"/>
      <c r="HK4" s="292"/>
      <c r="HL4" s="292"/>
      <c r="HM4" s="292"/>
      <c r="HN4" s="292"/>
      <c r="HO4" s="292"/>
      <c r="HP4" s="292"/>
      <c r="HQ4" s="292"/>
      <c r="HR4" s="292"/>
      <c r="HS4" s="292"/>
      <c r="HT4" s="292"/>
      <c r="HU4" s="292"/>
      <c r="HV4" s="292"/>
      <c r="HW4" s="292"/>
      <c r="HX4" s="292"/>
      <c r="HY4" s="292"/>
      <c r="HZ4" s="292"/>
      <c r="IA4" s="292"/>
      <c r="IB4" s="292"/>
      <c r="IC4" s="292"/>
      <c r="ID4" s="292"/>
      <c r="IE4" s="292"/>
      <c r="IF4" s="292"/>
      <c r="IG4" s="292"/>
      <c r="IH4" s="292"/>
      <c r="II4" s="292"/>
      <c r="IJ4" s="292"/>
      <c r="IK4" s="292"/>
      <c r="IL4" s="292"/>
      <c r="IM4" s="292"/>
      <c r="IN4" s="292"/>
      <c r="IO4" s="292"/>
      <c r="IP4" s="292"/>
      <c r="IQ4" s="292"/>
      <c r="IR4" s="292"/>
      <c r="IS4" s="292"/>
      <c r="IT4" s="292"/>
      <c r="IU4" s="292"/>
      <c r="IV4" s="292"/>
      <c r="IW4" s="292"/>
      <c r="IX4" s="292"/>
      <c r="IY4" s="292"/>
      <c r="IZ4" s="292"/>
      <c r="JA4" s="292"/>
      <c r="JB4" s="292"/>
      <c r="JC4" s="292"/>
      <c r="JD4" s="292"/>
      <c r="JE4" s="292"/>
      <c r="JF4" s="292"/>
      <c r="JG4" s="292"/>
      <c r="JH4" s="292"/>
      <c r="JI4" s="292"/>
      <c r="JJ4" s="292"/>
      <c r="JK4" s="292"/>
      <c r="JL4" s="292"/>
      <c r="JM4" s="292"/>
      <c r="JN4" s="292"/>
      <c r="JO4" s="292"/>
      <c r="JP4" s="292"/>
      <c r="JQ4" s="292"/>
      <c r="JR4" s="292"/>
    </row>
    <row r="5" spans="1:278" s="645" customFormat="1" ht="17.25" customHeight="1" x14ac:dyDescent="0.15">
      <c r="A5" s="254"/>
      <c r="C5" s="822"/>
      <c r="D5" s="822"/>
      <c r="E5" s="822"/>
      <c r="F5" s="822"/>
      <c r="G5" s="822"/>
      <c r="H5" s="822"/>
      <c r="I5" s="822"/>
      <c r="CL5" s="822"/>
      <c r="CM5" s="822"/>
      <c r="CN5" s="822"/>
      <c r="CO5" s="822"/>
      <c r="CP5" s="822"/>
      <c r="CU5" s="1539"/>
      <c r="CV5" s="1539"/>
      <c r="CW5" s="1539"/>
      <c r="CX5" s="1539"/>
      <c r="CY5" s="1539"/>
      <c r="CZ5" s="1539"/>
      <c r="DA5" s="1539"/>
      <c r="DB5" s="1539"/>
      <c r="DC5" s="1539"/>
      <c r="DD5" s="1539"/>
      <c r="DE5" s="1539"/>
      <c r="DF5" s="1539"/>
      <c r="DG5" s="1539"/>
      <c r="DH5" s="1539"/>
      <c r="DI5" s="1539"/>
      <c r="DJ5" s="1539"/>
      <c r="DK5" s="1539"/>
      <c r="DL5" s="1539"/>
      <c r="DM5" s="1539"/>
      <c r="DN5" s="1539"/>
      <c r="DO5" s="1539"/>
      <c r="DP5" s="1539"/>
      <c r="DQ5" s="1539"/>
      <c r="DR5" s="1539"/>
      <c r="DS5" s="1539"/>
      <c r="DT5" s="1539"/>
      <c r="DU5" s="1539"/>
      <c r="DV5" s="1539"/>
      <c r="DW5" s="1539"/>
      <c r="DX5" s="1539"/>
      <c r="DY5" s="1539"/>
      <c r="DZ5" s="1539"/>
      <c r="EA5" s="1539"/>
      <c r="EB5" s="1539"/>
      <c r="EC5" s="1539"/>
      <c r="ED5" s="1539"/>
      <c r="EE5" s="1539"/>
      <c r="EF5" s="1539"/>
      <c r="EG5" s="1539"/>
      <c r="EH5" s="1539"/>
      <c r="EI5" s="1539"/>
      <c r="EJ5" s="1539"/>
      <c r="EK5" s="1539"/>
      <c r="EL5" s="1539"/>
      <c r="EM5" s="1539"/>
      <c r="EN5" s="1539"/>
      <c r="EO5" s="1539"/>
      <c r="EP5" s="1539"/>
      <c r="EQ5" s="1539"/>
      <c r="ER5" s="1539"/>
      <c r="ES5" s="1539"/>
      <c r="ET5" s="1539"/>
      <c r="EU5" s="1539"/>
      <c r="EV5" s="1539"/>
      <c r="EW5" s="1539"/>
      <c r="EX5" s="1539"/>
      <c r="EY5" s="1539"/>
      <c r="EZ5" s="1539"/>
      <c r="FA5" s="1539"/>
      <c r="FB5" s="1539"/>
      <c r="FC5" s="1539"/>
      <c r="FD5" s="1539"/>
      <c r="FE5" s="1539"/>
      <c r="FF5" s="1539"/>
      <c r="FG5" s="1539"/>
      <c r="FH5" s="1539"/>
      <c r="FI5" s="1539"/>
      <c r="FJ5" s="1539"/>
      <c r="FK5" s="1539"/>
      <c r="FL5" s="1539"/>
      <c r="FM5" s="1539"/>
      <c r="FN5" s="1539"/>
      <c r="FO5" s="1539"/>
      <c r="FP5" s="1539"/>
      <c r="FQ5" s="1539"/>
      <c r="FR5" s="1539"/>
      <c r="FS5" s="1539"/>
      <c r="FT5" s="1539"/>
      <c r="FU5" s="1539"/>
      <c r="FV5" s="1539"/>
      <c r="FW5" s="817"/>
      <c r="FX5" s="292"/>
      <c r="FY5" s="292"/>
      <c r="FZ5" s="292"/>
      <c r="GA5" s="292"/>
      <c r="GB5" s="292"/>
      <c r="GC5" s="292"/>
      <c r="GD5" s="292"/>
      <c r="GE5" s="292"/>
      <c r="GF5" s="292"/>
      <c r="GG5" s="292"/>
      <c r="GH5" s="292"/>
      <c r="GI5" s="292"/>
      <c r="GJ5" s="292"/>
      <c r="GK5" s="292"/>
      <c r="GL5" s="292"/>
      <c r="GM5" s="292"/>
      <c r="GN5" s="292"/>
      <c r="GO5" s="292"/>
      <c r="GP5" s="292"/>
      <c r="GQ5" s="292"/>
      <c r="GR5" s="292"/>
      <c r="GS5" s="292"/>
      <c r="GT5" s="292"/>
      <c r="GU5" s="292"/>
      <c r="GV5" s="292"/>
      <c r="GW5" s="292"/>
      <c r="GX5" s="292"/>
      <c r="GY5" s="292"/>
      <c r="GZ5" s="292"/>
      <c r="HA5" s="292"/>
      <c r="HB5" s="292"/>
      <c r="HC5" s="292"/>
      <c r="HD5" s="292"/>
      <c r="HE5" s="292"/>
      <c r="HF5" s="292"/>
      <c r="HG5" s="292"/>
      <c r="HH5" s="292"/>
      <c r="HI5" s="292"/>
      <c r="HJ5" s="292"/>
      <c r="HK5" s="292"/>
      <c r="HL5" s="292"/>
      <c r="HM5" s="292"/>
      <c r="HN5" s="292"/>
      <c r="HO5" s="292"/>
      <c r="HP5" s="292"/>
      <c r="HQ5" s="292"/>
      <c r="HR5" s="292"/>
      <c r="HS5" s="292"/>
      <c r="HT5" s="292"/>
      <c r="HU5" s="292"/>
      <c r="HV5" s="292"/>
      <c r="HW5" s="292"/>
      <c r="HX5" s="292"/>
      <c r="HY5" s="292"/>
      <c r="HZ5" s="292"/>
      <c r="IA5" s="292"/>
      <c r="IB5" s="292"/>
      <c r="IC5" s="292"/>
      <c r="ID5" s="292"/>
      <c r="IE5" s="292"/>
      <c r="IF5" s="292"/>
      <c r="IG5" s="292"/>
      <c r="IH5" s="292"/>
      <c r="II5" s="292"/>
      <c r="IJ5" s="292"/>
      <c r="IK5" s="292"/>
      <c r="IL5" s="292"/>
      <c r="IM5" s="292"/>
      <c r="IN5" s="292"/>
      <c r="IO5" s="292"/>
      <c r="IP5" s="292"/>
      <c r="IQ5" s="292"/>
      <c r="IR5" s="292"/>
      <c r="IS5" s="292"/>
      <c r="IT5" s="292"/>
      <c r="IU5" s="292"/>
      <c r="IV5" s="292"/>
      <c r="IW5" s="292"/>
      <c r="IX5" s="292"/>
      <c r="IY5" s="292"/>
      <c r="IZ5" s="292"/>
      <c r="JA5" s="292"/>
      <c r="JB5" s="292"/>
      <c r="JC5" s="292"/>
      <c r="JD5" s="292"/>
      <c r="JE5" s="292"/>
      <c r="JF5" s="292"/>
      <c r="JG5" s="292"/>
      <c r="JH5" s="292"/>
      <c r="JI5" s="292"/>
      <c r="JJ5" s="292"/>
      <c r="JK5" s="292"/>
      <c r="JL5" s="292"/>
      <c r="JM5" s="292"/>
      <c r="JN5" s="292"/>
      <c r="JO5" s="292"/>
      <c r="JP5" s="292"/>
      <c r="JQ5" s="292"/>
      <c r="JR5" s="292"/>
    </row>
    <row r="6" spans="1:278" s="645" customFormat="1" ht="7.5" customHeight="1" x14ac:dyDescent="0.15">
      <c r="A6" s="254"/>
      <c r="C6" s="1504"/>
      <c r="D6" s="1504"/>
      <c r="E6" s="1504"/>
      <c r="F6" s="1504"/>
      <c r="G6" s="1504"/>
      <c r="H6" s="1504"/>
      <c r="I6" s="1504"/>
      <c r="J6" s="1504"/>
      <c r="K6" s="1504"/>
      <c r="L6" s="1504"/>
      <c r="M6" s="1504"/>
      <c r="N6" s="1504"/>
      <c r="O6" s="1504"/>
      <c r="P6" s="1504"/>
      <c r="Q6" s="1504"/>
      <c r="R6" s="1504"/>
      <c r="S6" s="1504"/>
      <c r="T6" s="1504"/>
      <c r="U6" s="1504"/>
      <c r="V6" s="1504"/>
      <c r="W6" s="1504"/>
      <c r="X6" s="1504"/>
      <c r="Y6" s="1504"/>
      <c r="Z6" s="1504"/>
      <c r="AA6" s="1504"/>
      <c r="AB6" s="1504"/>
      <c r="AC6" s="1504"/>
      <c r="AD6" s="1504"/>
      <c r="AE6" s="1504"/>
      <c r="AF6" s="1504"/>
      <c r="AG6" s="1504"/>
      <c r="AH6" s="1504"/>
      <c r="AI6" s="1504"/>
      <c r="AJ6" s="1504"/>
      <c r="AK6" s="1504"/>
      <c r="AL6" s="1504"/>
      <c r="AM6" s="1504"/>
      <c r="AN6" s="1504"/>
      <c r="AO6" s="1504"/>
      <c r="AP6" s="1504"/>
      <c r="AQ6" s="1504"/>
      <c r="AR6" s="1504"/>
      <c r="AS6" s="1504"/>
      <c r="AT6" s="1504"/>
      <c r="AU6" s="1504"/>
      <c r="AV6" s="1504"/>
      <c r="AW6" s="1504"/>
      <c r="AX6" s="1504"/>
      <c r="AY6" s="1504"/>
      <c r="AZ6" s="1504"/>
      <c r="BA6" s="1504"/>
      <c r="BB6" s="1504"/>
      <c r="BC6" s="1504"/>
      <c r="BD6" s="1504"/>
      <c r="BE6" s="1504"/>
      <c r="BF6" s="1504"/>
      <c r="BG6" s="1504"/>
      <c r="BH6" s="1504"/>
      <c r="BI6" s="1504"/>
      <c r="BJ6" s="1504"/>
      <c r="BK6" s="1504"/>
      <c r="BL6" s="1504"/>
      <c r="BM6" s="1504"/>
      <c r="BN6" s="1504"/>
      <c r="BO6" s="1504"/>
      <c r="BP6" s="1504"/>
      <c r="BQ6" s="1504"/>
      <c r="BR6" s="1504"/>
      <c r="BS6" s="1504"/>
      <c r="BT6" s="1504"/>
      <c r="BU6" s="1504"/>
      <c r="BV6" s="1504"/>
      <c r="BW6" s="1504"/>
      <c r="BX6" s="1504"/>
      <c r="BY6" s="1504"/>
      <c r="BZ6" s="1504"/>
      <c r="CA6" s="1504"/>
      <c r="CB6" s="1504"/>
      <c r="CC6" s="1504"/>
      <c r="CD6" s="1504"/>
      <c r="CE6" s="1504"/>
      <c r="CF6" s="1504"/>
      <c r="CG6" s="1504"/>
      <c r="CH6" s="1504"/>
      <c r="CI6" s="1504"/>
      <c r="CJ6" s="1504"/>
      <c r="CK6" s="1504"/>
      <c r="CL6" s="1504"/>
      <c r="CM6" s="1504"/>
      <c r="CN6" s="1504"/>
      <c r="CO6" s="1504"/>
      <c r="CP6" s="1504"/>
      <c r="CQ6" s="1504"/>
      <c r="CR6" s="1504"/>
      <c r="CS6" s="1504"/>
      <c r="CT6" s="1504"/>
      <c r="CU6" s="1504"/>
      <c r="CV6" s="1504"/>
      <c r="CW6" s="1504"/>
      <c r="CX6" s="1504"/>
      <c r="CY6" s="1504"/>
      <c r="CZ6" s="1504"/>
      <c r="DA6" s="1504"/>
      <c r="DB6" s="1504"/>
      <c r="DC6" s="1504"/>
      <c r="DD6" s="1504"/>
      <c r="DE6" s="1504"/>
      <c r="DF6" s="1504"/>
      <c r="DG6" s="1504"/>
      <c r="DH6" s="1504"/>
      <c r="DI6" s="1504"/>
      <c r="DJ6" s="1504"/>
      <c r="DK6" s="1504"/>
      <c r="DL6" s="1504"/>
      <c r="DM6" s="1504"/>
      <c r="DN6" s="1504"/>
      <c r="DO6" s="1504"/>
      <c r="DP6" s="1504"/>
      <c r="DQ6" s="1504"/>
      <c r="DR6" s="1504"/>
      <c r="DS6" s="1504"/>
      <c r="DT6" s="1504"/>
      <c r="DU6" s="1504"/>
      <c r="DV6" s="1504"/>
      <c r="DW6" s="1504"/>
      <c r="DX6" s="1504"/>
      <c r="DY6" s="1504"/>
      <c r="DZ6" s="1504"/>
      <c r="EA6" s="1504"/>
      <c r="EB6" s="1504"/>
      <c r="EC6" s="1504"/>
      <c r="ED6" s="1504"/>
      <c r="EE6" s="1504"/>
      <c r="EF6" s="1504"/>
      <c r="EG6" s="1504"/>
      <c r="EH6" s="1504"/>
      <c r="EI6" s="1504"/>
      <c r="EJ6" s="1504"/>
      <c r="EK6" s="1504"/>
      <c r="EL6" s="1504"/>
      <c r="EM6" s="1504"/>
      <c r="EN6" s="1504"/>
      <c r="EO6" s="1504"/>
      <c r="EP6" s="1504"/>
      <c r="EQ6" s="1504"/>
      <c r="ER6" s="1504"/>
      <c r="ES6" s="1504"/>
      <c r="ET6" s="1504"/>
      <c r="EU6" s="1504"/>
      <c r="EV6" s="1504"/>
      <c r="EW6" s="1504"/>
      <c r="EX6" s="1504"/>
      <c r="EY6" s="1504"/>
      <c r="EZ6" s="1504"/>
      <c r="FA6" s="1504"/>
      <c r="FB6" s="1504"/>
      <c r="FC6" s="1504"/>
      <c r="FD6" s="1504"/>
      <c r="FE6" s="1504"/>
      <c r="FF6" s="1504"/>
      <c r="FG6" s="1504"/>
      <c r="FH6" s="1504"/>
      <c r="FI6" s="1504"/>
      <c r="FJ6" s="1504"/>
      <c r="FK6" s="1504"/>
      <c r="FL6" s="1504"/>
      <c r="FM6" s="1504"/>
      <c r="FN6" s="1504"/>
      <c r="FO6" s="1504"/>
      <c r="FP6" s="1504"/>
      <c r="FQ6" s="1504"/>
      <c r="FR6" s="1504"/>
      <c r="FS6" s="1504"/>
      <c r="FT6" s="1504"/>
      <c r="FU6" s="1504"/>
      <c r="FV6" s="1504"/>
      <c r="FW6" s="1504"/>
      <c r="FX6" s="292"/>
      <c r="FY6" s="292"/>
      <c r="FZ6" s="292"/>
      <c r="GA6" s="292"/>
      <c r="GB6" s="292"/>
      <c r="GC6" s="292"/>
      <c r="GD6" s="292"/>
      <c r="GE6" s="292"/>
      <c r="GF6" s="292"/>
      <c r="GG6" s="292"/>
      <c r="GH6" s="292"/>
      <c r="GI6" s="292"/>
      <c r="GJ6" s="292"/>
      <c r="GK6" s="292"/>
      <c r="GL6" s="292"/>
      <c r="GM6" s="292"/>
      <c r="GN6" s="292"/>
      <c r="GO6" s="292"/>
      <c r="GP6" s="292"/>
      <c r="GQ6" s="292"/>
      <c r="GR6" s="292"/>
      <c r="GS6" s="292"/>
      <c r="GT6" s="292"/>
      <c r="GU6" s="292"/>
      <c r="GV6" s="292"/>
      <c r="GW6" s="292"/>
      <c r="GX6" s="292"/>
      <c r="GY6" s="292"/>
      <c r="GZ6" s="292"/>
      <c r="HA6" s="292"/>
      <c r="HB6" s="292"/>
      <c r="HC6" s="292"/>
      <c r="HD6" s="292"/>
      <c r="HE6" s="292"/>
      <c r="HF6" s="292"/>
      <c r="HG6" s="292"/>
      <c r="HH6" s="292"/>
      <c r="HI6" s="292"/>
      <c r="HJ6" s="292"/>
      <c r="HK6" s="292"/>
      <c r="HL6" s="292"/>
      <c r="HM6" s="292"/>
      <c r="HN6" s="292"/>
      <c r="HO6" s="292"/>
      <c r="HP6" s="292"/>
      <c r="HQ6" s="292"/>
      <c r="HR6" s="292"/>
      <c r="HS6" s="292"/>
      <c r="HT6" s="292"/>
      <c r="HU6" s="292"/>
      <c r="HV6" s="292"/>
      <c r="HW6" s="292"/>
      <c r="HX6" s="292"/>
      <c r="HY6" s="292"/>
      <c r="HZ6" s="292"/>
      <c r="IA6" s="292"/>
      <c r="IB6" s="292"/>
      <c r="IC6" s="292"/>
      <c r="ID6" s="292"/>
      <c r="IE6" s="292"/>
      <c r="IF6" s="292"/>
      <c r="IG6" s="292"/>
      <c r="IH6" s="292"/>
      <c r="II6" s="292"/>
      <c r="IJ6" s="292"/>
      <c r="IK6" s="292"/>
      <c r="IL6" s="292"/>
      <c r="IM6" s="292"/>
      <c r="IN6" s="292"/>
      <c r="IO6" s="292"/>
      <c r="IP6" s="292"/>
      <c r="IQ6" s="292"/>
      <c r="IR6" s="292"/>
      <c r="IS6" s="292"/>
      <c r="IT6" s="292"/>
      <c r="IU6" s="292"/>
      <c r="IV6" s="292"/>
      <c r="IW6" s="292"/>
      <c r="IX6" s="292"/>
      <c r="IY6" s="292"/>
      <c r="IZ6" s="292"/>
      <c r="JA6" s="292"/>
      <c r="JB6" s="292"/>
      <c r="JC6" s="292"/>
      <c r="JD6" s="292"/>
      <c r="JE6" s="292"/>
      <c r="JF6" s="292"/>
      <c r="JG6" s="292"/>
      <c r="JH6" s="292"/>
      <c r="JI6" s="292"/>
      <c r="JJ6" s="292"/>
      <c r="JK6" s="292"/>
      <c r="JL6" s="292"/>
      <c r="JM6" s="292"/>
      <c r="JN6" s="292"/>
      <c r="JO6" s="292"/>
      <c r="JP6" s="292"/>
      <c r="JQ6" s="292"/>
      <c r="JR6" s="292"/>
    </row>
    <row r="7" spans="1:278" ht="17.25" customHeight="1" x14ac:dyDescent="0.15">
      <c r="A7" s="254"/>
      <c r="C7" s="1504"/>
      <c r="D7" s="1504"/>
      <c r="E7" s="1504"/>
      <c r="F7" s="1504"/>
      <c r="G7" s="1504"/>
      <c r="H7" s="1504"/>
      <c r="I7" s="1504"/>
      <c r="J7" s="1504"/>
      <c r="K7" s="1504"/>
      <c r="L7" s="1504"/>
      <c r="M7" s="1504"/>
      <c r="N7" s="1504"/>
      <c r="O7" s="1504"/>
      <c r="P7" s="1504"/>
      <c r="Q7" s="1504"/>
      <c r="R7" s="1504"/>
      <c r="S7" s="1504"/>
      <c r="T7" s="1504"/>
      <c r="U7" s="1504"/>
      <c r="V7" s="1504"/>
      <c r="W7" s="1504"/>
      <c r="X7" s="1504"/>
      <c r="Y7" s="1504"/>
      <c r="Z7" s="1504"/>
      <c r="AA7" s="1504"/>
      <c r="AB7" s="1504"/>
      <c r="AC7" s="1504"/>
      <c r="AD7" s="1504"/>
      <c r="AE7" s="1504"/>
      <c r="AF7" s="1504"/>
      <c r="AG7" s="1504"/>
      <c r="AH7" s="1504"/>
      <c r="AI7" s="1504"/>
      <c r="AJ7" s="1504"/>
      <c r="AK7" s="1504"/>
      <c r="AL7" s="1504"/>
      <c r="AM7" s="1504"/>
      <c r="AN7" s="1504"/>
      <c r="AO7" s="1504"/>
      <c r="AP7" s="1504"/>
      <c r="AQ7" s="1504"/>
      <c r="AR7" s="1504"/>
      <c r="AS7" s="1504"/>
      <c r="AT7" s="1504"/>
      <c r="AU7" s="1504"/>
      <c r="AV7" s="1504"/>
      <c r="AW7" s="1504"/>
      <c r="AX7" s="1504"/>
      <c r="AY7" s="1504"/>
      <c r="AZ7" s="1504"/>
      <c r="BA7" s="1504"/>
      <c r="BB7" s="1504"/>
      <c r="BC7" s="1504"/>
      <c r="BD7" s="1504"/>
      <c r="BE7" s="1504"/>
      <c r="BF7" s="1504"/>
      <c r="BG7" s="1504"/>
      <c r="BH7" s="1504"/>
      <c r="BI7" s="1504"/>
      <c r="BJ7" s="1504"/>
      <c r="BK7" s="1504"/>
      <c r="BL7" s="1504"/>
      <c r="BM7" s="1504"/>
      <c r="BN7" s="1504"/>
      <c r="BO7" s="1504"/>
      <c r="BP7" s="1504"/>
      <c r="BQ7" s="1504"/>
      <c r="BR7" s="1504"/>
      <c r="BS7" s="1504"/>
      <c r="BT7" s="1504"/>
      <c r="BU7" s="1504"/>
      <c r="BV7" s="1504"/>
      <c r="BW7" s="1504"/>
      <c r="BX7" s="1504"/>
      <c r="BY7" s="1504"/>
      <c r="BZ7" s="1504"/>
      <c r="CA7" s="1504"/>
      <c r="CB7" s="1504"/>
      <c r="CC7" s="1504"/>
      <c r="CD7" s="1504"/>
      <c r="CE7" s="1504"/>
      <c r="CF7" s="1504"/>
      <c r="CG7" s="1504"/>
      <c r="CH7" s="1504"/>
      <c r="CI7" s="1504"/>
      <c r="CJ7" s="1504"/>
      <c r="CK7" s="1504"/>
      <c r="CL7" s="1504"/>
      <c r="CM7" s="1504"/>
      <c r="CN7" s="1504"/>
      <c r="CO7" s="1504"/>
      <c r="CP7" s="1504"/>
      <c r="CQ7" s="1504"/>
      <c r="CR7" s="1504"/>
      <c r="CS7" s="1504"/>
      <c r="CT7" s="1504"/>
      <c r="CU7" s="1504"/>
      <c r="CV7" s="1504"/>
      <c r="CW7" s="1504"/>
      <c r="CX7" s="1504"/>
      <c r="CY7" s="1504"/>
      <c r="CZ7" s="1504"/>
      <c r="DA7" s="1504"/>
      <c r="DB7" s="1504"/>
      <c r="DC7" s="1504"/>
      <c r="DD7" s="1504"/>
      <c r="DE7" s="1504"/>
      <c r="DF7" s="1504"/>
      <c r="DG7" s="1504"/>
      <c r="DH7" s="1504"/>
      <c r="DI7" s="1504"/>
      <c r="DJ7" s="1504"/>
      <c r="DK7" s="1546" t="str">
        <f>data!D3</f>
        <v>令和</v>
      </c>
      <c r="DL7" s="1513"/>
      <c r="DM7" s="1513"/>
      <c r="DN7" s="1513"/>
      <c r="DO7" s="1513"/>
      <c r="DP7" s="1513"/>
      <c r="DQ7" s="1513"/>
      <c r="DR7" s="1513"/>
      <c r="DS7" s="1513"/>
      <c r="DT7" s="1513"/>
      <c r="DU7" s="1513"/>
      <c r="DV7" s="1513"/>
      <c r="DW7" s="1513"/>
      <c r="DX7" s="1513"/>
      <c r="DY7" s="1513"/>
      <c r="DZ7" s="1513"/>
      <c r="EA7" s="1513"/>
      <c r="EB7" s="1513"/>
      <c r="EC7" s="1513" t="s">
        <v>468</v>
      </c>
      <c r="ED7" s="1513"/>
      <c r="EE7" s="1513"/>
      <c r="EF7" s="1513"/>
      <c r="EG7" s="1513"/>
      <c r="EH7" s="1513"/>
      <c r="EI7" s="1513"/>
      <c r="EJ7" s="1513"/>
      <c r="EK7" s="1513"/>
      <c r="EL7" s="1513"/>
      <c r="EM7" s="1513"/>
      <c r="EN7" s="1513"/>
      <c r="EO7" s="1513"/>
      <c r="EP7" s="1513"/>
      <c r="EQ7" s="1513"/>
      <c r="ER7" s="1513"/>
      <c r="ES7" s="1513"/>
      <c r="ET7" s="1513"/>
      <c r="EU7" s="1513" t="s">
        <v>469</v>
      </c>
      <c r="EV7" s="1513"/>
      <c r="EW7" s="1513"/>
      <c r="EX7" s="1513"/>
      <c r="EY7" s="1513"/>
      <c r="EZ7" s="1513"/>
      <c r="FA7" s="1513"/>
      <c r="FB7" s="1513"/>
      <c r="FC7" s="1513"/>
      <c r="FD7" s="1513"/>
      <c r="FE7" s="1513"/>
      <c r="FF7" s="1513"/>
      <c r="FG7" s="1513"/>
      <c r="FH7" s="1513"/>
      <c r="FI7" s="1513"/>
      <c r="FJ7" s="1513"/>
      <c r="FK7" s="1513"/>
      <c r="FL7" s="1513"/>
      <c r="FM7" s="1513" t="s">
        <v>470</v>
      </c>
      <c r="FN7" s="1513"/>
      <c r="FO7" s="1513"/>
      <c r="FP7" s="1513"/>
      <c r="FQ7" s="1513"/>
      <c r="FR7" s="1513"/>
      <c r="FS7" s="1513"/>
      <c r="FT7" s="1513"/>
      <c r="FU7" s="1513"/>
      <c r="FV7" s="1513"/>
      <c r="FW7" s="817"/>
      <c r="FX7" s="292"/>
      <c r="FY7" s="292"/>
      <c r="FZ7" s="292"/>
      <c r="GA7" s="292"/>
      <c r="GB7" s="292"/>
      <c r="GC7" s="292"/>
      <c r="GD7" s="292"/>
      <c r="GE7" s="292"/>
      <c r="GF7" s="292"/>
      <c r="GG7" s="292"/>
      <c r="GH7" s="292"/>
      <c r="GI7" s="292"/>
      <c r="GJ7" s="292"/>
      <c r="GK7" s="292"/>
      <c r="GL7" s="292"/>
      <c r="GM7" s="292"/>
      <c r="GN7" s="292"/>
      <c r="GO7" s="292"/>
      <c r="GP7" s="292"/>
      <c r="GQ7" s="292"/>
      <c r="GR7" s="292"/>
      <c r="GS7" s="292"/>
      <c r="GT7" s="292"/>
      <c r="GU7" s="292"/>
      <c r="GV7" s="292"/>
      <c r="GW7" s="292"/>
      <c r="GX7" s="292"/>
      <c r="GY7" s="292"/>
      <c r="GZ7" s="292"/>
      <c r="HA7" s="292"/>
      <c r="HB7" s="292"/>
      <c r="HC7" s="292"/>
      <c r="HD7" s="292"/>
      <c r="HE7" s="292"/>
      <c r="HF7" s="292"/>
      <c r="HG7" s="292"/>
      <c r="HH7" s="292"/>
      <c r="HI7" s="292"/>
      <c r="HJ7" s="292"/>
      <c r="HK7" s="292"/>
      <c r="HL7" s="292"/>
      <c r="HM7" s="292"/>
      <c r="HN7" s="292"/>
      <c r="HO7" s="292"/>
      <c r="HP7" s="292"/>
      <c r="HQ7" s="292"/>
      <c r="HR7" s="292"/>
      <c r="HS7" s="292"/>
      <c r="HT7" s="292"/>
      <c r="HU7" s="292"/>
      <c r="HV7" s="292"/>
      <c r="HW7" s="292"/>
      <c r="HX7" s="292"/>
      <c r="HY7" s="292"/>
      <c r="HZ7" s="292"/>
      <c r="IA7" s="292"/>
      <c r="IB7" s="292"/>
      <c r="IC7" s="292"/>
      <c r="ID7" s="292"/>
      <c r="IE7" s="292"/>
      <c r="IF7" s="292"/>
      <c r="IG7" s="292"/>
      <c r="IH7" s="292"/>
      <c r="II7" s="292"/>
      <c r="IJ7" s="292"/>
      <c r="IK7" s="292"/>
      <c r="IL7" s="292"/>
      <c r="IM7" s="292"/>
      <c r="IN7" s="292"/>
      <c r="IO7" s="292"/>
      <c r="IP7" s="292"/>
      <c r="IQ7" s="292"/>
      <c r="IR7" s="292"/>
      <c r="IS7" s="292"/>
      <c r="IT7" s="292"/>
      <c r="IU7" s="292"/>
      <c r="IV7" s="292"/>
      <c r="IW7" s="292"/>
      <c r="IX7" s="292"/>
      <c r="IY7" s="292"/>
      <c r="IZ7" s="292"/>
      <c r="JA7" s="292"/>
      <c r="JB7" s="292"/>
      <c r="JC7" s="292"/>
      <c r="JD7" s="292"/>
      <c r="JE7" s="292"/>
      <c r="JF7" s="292"/>
      <c r="JG7" s="292"/>
      <c r="JH7" s="292"/>
      <c r="JI7" s="292"/>
      <c r="JJ7" s="292"/>
      <c r="JK7" s="292"/>
      <c r="JL7" s="292"/>
      <c r="JM7" s="292"/>
      <c r="JN7" s="292"/>
      <c r="JO7" s="292"/>
      <c r="JP7" s="292"/>
      <c r="JQ7" s="292"/>
      <c r="JR7" s="292"/>
    </row>
    <row r="8" spans="1:278" s="645" customFormat="1" ht="6" customHeight="1" x14ac:dyDescent="0.15">
      <c r="A8" s="254"/>
      <c r="C8" s="1549" t="s">
        <v>632</v>
      </c>
      <c r="D8" s="1549"/>
      <c r="E8" s="1549"/>
      <c r="F8" s="1549"/>
      <c r="G8" s="1549"/>
      <c r="H8" s="1549"/>
      <c r="I8" s="1549"/>
      <c r="J8" s="1549"/>
      <c r="K8" s="1549"/>
      <c r="L8" s="1549"/>
      <c r="M8" s="1549"/>
      <c r="N8" s="1549"/>
      <c r="O8" s="1549"/>
      <c r="P8" s="1549"/>
      <c r="Q8" s="1549"/>
      <c r="R8" s="1549"/>
      <c r="S8" s="1549"/>
      <c r="T8" s="1549"/>
      <c r="U8" s="1549"/>
      <c r="V8" s="1549"/>
      <c r="W8" s="1549"/>
      <c r="X8" s="1549"/>
      <c r="Y8" s="1549"/>
      <c r="Z8" s="1549"/>
      <c r="AA8" s="1549"/>
      <c r="AB8" s="1549"/>
      <c r="AC8" s="1549"/>
      <c r="AD8" s="1549"/>
      <c r="AE8" s="1549"/>
      <c r="AF8" s="1549"/>
      <c r="AG8" s="1549"/>
      <c r="AH8" s="1549"/>
      <c r="AI8" s="1549"/>
      <c r="AJ8" s="1549"/>
      <c r="AK8" s="1549"/>
      <c r="AL8" s="1549"/>
      <c r="AM8" s="1549"/>
      <c r="AN8" s="1549"/>
      <c r="AO8" s="1549"/>
      <c r="AP8" s="1549"/>
      <c r="AQ8" s="1549"/>
      <c r="AR8" s="1549"/>
      <c r="AS8" s="1549"/>
      <c r="AT8" s="1549"/>
      <c r="AU8" s="1549"/>
      <c r="AV8" s="1549"/>
      <c r="AW8" s="1549"/>
      <c r="AX8" s="1549"/>
      <c r="AY8" s="1549"/>
      <c r="AZ8" s="1549"/>
      <c r="BA8" s="1549"/>
      <c r="BB8" s="1549"/>
      <c r="BC8" s="1549"/>
      <c r="BD8" s="1549"/>
      <c r="BE8" s="1549"/>
      <c r="BF8" s="1549"/>
      <c r="BG8" s="1549"/>
      <c r="BH8" s="1549"/>
      <c r="BI8" s="1549"/>
      <c r="BJ8" s="1549"/>
      <c r="BK8" s="1549"/>
      <c r="BL8" s="1549"/>
      <c r="BM8" s="1549"/>
      <c r="BN8" s="1549"/>
      <c r="BO8" s="1549"/>
      <c r="BP8" s="1549"/>
      <c r="BQ8" s="1549"/>
      <c r="BR8" s="1549"/>
      <c r="BS8" s="1549"/>
      <c r="BT8" s="1549"/>
      <c r="BU8" s="1549"/>
      <c r="BV8" s="1549"/>
      <c r="BW8" s="1549"/>
      <c r="BX8" s="1549"/>
      <c r="BY8" s="1549"/>
      <c r="BZ8" s="1549"/>
      <c r="CA8" s="1549"/>
      <c r="CB8" s="1549"/>
      <c r="CC8" s="1549"/>
      <c r="CD8" s="1549"/>
      <c r="CE8" s="1549"/>
      <c r="CF8" s="1549"/>
      <c r="CG8" s="1549"/>
      <c r="CH8" s="1549"/>
      <c r="CI8" s="1549"/>
      <c r="CJ8" s="1549"/>
      <c r="CK8" s="1549"/>
      <c r="CL8" s="1549"/>
      <c r="CM8" s="1549"/>
      <c r="CN8" s="1549"/>
      <c r="CO8" s="1549"/>
      <c r="CP8" s="1549"/>
      <c r="CQ8" s="1549"/>
      <c r="CR8" s="1549"/>
      <c r="CS8" s="1549"/>
      <c r="CT8" s="1549"/>
      <c r="CU8" s="1549"/>
      <c r="CV8" s="1549"/>
      <c r="CW8" s="1549"/>
      <c r="CX8" s="1549"/>
      <c r="CY8" s="1549"/>
      <c r="CZ8" s="1549"/>
      <c r="DA8" s="1549"/>
      <c r="DB8" s="1549"/>
      <c r="DC8" s="1549"/>
      <c r="DD8" s="1549"/>
      <c r="DE8" s="1549"/>
      <c r="DF8" s="1549"/>
      <c r="DG8" s="1549"/>
      <c r="DH8" s="1549"/>
      <c r="DI8" s="1549"/>
      <c r="DJ8" s="1549"/>
      <c r="DK8" s="1549"/>
      <c r="DL8" s="1549"/>
      <c r="DM8" s="1549"/>
      <c r="DN8" s="1549"/>
      <c r="DO8" s="1549"/>
      <c r="DP8" s="1549"/>
      <c r="DQ8" s="1549"/>
      <c r="DR8" s="1549"/>
      <c r="DS8" s="1549"/>
      <c r="DT8" s="1549"/>
      <c r="DU8" s="1549"/>
      <c r="DV8" s="1549"/>
      <c r="DW8" s="1549"/>
      <c r="DX8" s="1549"/>
      <c r="DY8" s="1549"/>
      <c r="DZ8" s="1549"/>
      <c r="EA8" s="1549"/>
      <c r="EB8" s="1549"/>
      <c r="EC8" s="1549"/>
      <c r="ED8" s="1549"/>
      <c r="EE8" s="1549"/>
      <c r="EF8" s="1549"/>
      <c r="EG8" s="1549"/>
      <c r="EH8" s="1549"/>
      <c r="EI8" s="1549"/>
      <c r="EJ8" s="1549"/>
      <c r="EK8" s="1549"/>
      <c r="EL8" s="1549"/>
      <c r="EM8" s="1549"/>
      <c r="EN8" s="1549"/>
      <c r="EO8" s="1549"/>
      <c r="EP8" s="1549"/>
      <c r="EQ8" s="1549"/>
      <c r="ER8" s="1549"/>
      <c r="ES8" s="1549"/>
      <c r="ET8" s="1549"/>
      <c r="EU8" s="1549"/>
      <c r="EV8" s="1549"/>
      <c r="EW8" s="1549"/>
      <c r="EX8" s="1549"/>
      <c r="EY8" s="1549"/>
      <c r="EZ8" s="1549"/>
      <c r="FA8" s="1549"/>
      <c r="FB8" s="1549"/>
      <c r="FC8" s="1549"/>
      <c r="FD8" s="1549"/>
      <c r="FE8" s="1549"/>
      <c r="FF8" s="1549"/>
      <c r="FG8" s="1549"/>
      <c r="FH8" s="1549"/>
      <c r="FI8" s="1549"/>
      <c r="FJ8" s="1549"/>
      <c r="FK8" s="1549"/>
      <c r="FL8" s="1549"/>
      <c r="FM8" s="1549"/>
      <c r="FN8" s="1549"/>
      <c r="FO8" s="1549"/>
      <c r="FP8" s="1549"/>
      <c r="FQ8" s="1549"/>
      <c r="FR8" s="1549"/>
      <c r="FS8" s="1549"/>
      <c r="FT8" s="1549"/>
      <c r="FU8" s="1549"/>
      <c r="FV8" s="1549"/>
      <c r="FW8" s="1549"/>
      <c r="FX8" s="292"/>
      <c r="FY8" s="292"/>
      <c r="FZ8" s="292"/>
      <c r="GA8" s="292"/>
      <c r="GB8" s="292"/>
      <c r="GC8" s="292"/>
      <c r="GD8" s="292"/>
      <c r="GE8" s="292"/>
      <c r="GF8" s="292"/>
      <c r="GG8" s="292"/>
      <c r="GH8" s="292"/>
      <c r="GI8" s="292"/>
      <c r="GJ8" s="292"/>
      <c r="GK8" s="292"/>
      <c r="GL8" s="292"/>
      <c r="GM8" s="292"/>
      <c r="GN8" s="292"/>
      <c r="GO8" s="292"/>
      <c r="GP8" s="292"/>
      <c r="GQ8" s="292"/>
      <c r="GR8" s="292"/>
      <c r="GS8" s="292"/>
      <c r="GT8" s="292"/>
      <c r="GU8" s="292"/>
      <c r="GV8" s="292"/>
      <c r="GW8" s="292"/>
      <c r="GX8" s="292"/>
      <c r="GY8" s="292"/>
      <c r="GZ8" s="292"/>
      <c r="HA8" s="292"/>
      <c r="HB8" s="292"/>
      <c r="HC8" s="292"/>
      <c r="HD8" s="292"/>
      <c r="HE8" s="292"/>
      <c r="HF8" s="292"/>
      <c r="HG8" s="292"/>
      <c r="HH8" s="292"/>
      <c r="HI8" s="292"/>
      <c r="HJ8" s="292"/>
      <c r="HK8" s="292"/>
      <c r="HL8" s="292"/>
      <c r="HM8" s="292"/>
      <c r="HN8" s="292"/>
      <c r="HO8" s="292"/>
      <c r="HP8" s="292"/>
      <c r="HQ8" s="292"/>
      <c r="HR8" s="292"/>
      <c r="HS8" s="292"/>
      <c r="HT8" s="292"/>
      <c r="HU8" s="292"/>
      <c r="HV8" s="292"/>
      <c r="HW8" s="292"/>
      <c r="HX8" s="292"/>
      <c r="HY8" s="292"/>
      <c r="HZ8" s="292"/>
      <c r="IA8" s="292"/>
      <c r="IB8" s="292"/>
      <c r="IC8" s="292"/>
      <c r="ID8" s="292"/>
      <c r="IE8" s="292"/>
      <c r="IF8" s="292"/>
      <c r="IG8" s="292"/>
      <c r="IH8" s="292"/>
      <c r="II8" s="292"/>
      <c r="IJ8" s="292"/>
      <c r="IK8" s="292"/>
      <c r="IL8" s="292"/>
      <c r="IM8" s="292"/>
      <c r="IN8" s="292"/>
      <c r="IO8" s="292"/>
      <c r="IP8" s="292"/>
      <c r="IQ8" s="292"/>
      <c r="IR8" s="292"/>
      <c r="IS8" s="292"/>
      <c r="IT8" s="292"/>
      <c r="IU8" s="292"/>
      <c r="IV8" s="292"/>
      <c r="IW8" s="292"/>
      <c r="IX8" s="292"/>
      <c r="IY8" s="292"/>
      <c r="IZ8" s="292"/>
      <c r="JA8" s="292"/>
      <c r="JB8" s="292"/>
      <c r="JC8" s="292"/>
      <c r="JD8" s="292"/>
      <c r="JE8" s="292"/>
      <c r="JF8" s="292"/>
      <c r="JG8" s="292"/>
      <c r="JH8" s="292"/>
      <c r="JI8" s="292"/>
      <c r="JJ8" s="292"/>
      <c r="JK8" s="292"/>
      <c r="JL8" s="292"/>
      <c r="JM8" s="292"/>
      <c r="JN8" s="292"/>
      <c r="JO8" s="292"/>
      <c r="JP8" s="292"/>
      <c r="JQ8" s="292"/>
      <c r="JR8" s="292"/>
    </row>
    <row r="9" spans="1:278" ht="22.5" customHeight="1" x14ac:dyDescent="0.15">
      <c r="A9" s="254"/>
      <c r="C9" s="1550"/>
      <c r="D9" s="1550"/>
      <c r="E9" s="1550"/>
      <c r="F9" s="1550"/>
      <c r="G9" s="1550"/>
      <c r="H9" s="1550"/>
      <c r="I9" s="1550"/>
      <c r="J9" s="1550"/>
      <c r="K9" s="1550"/>
      <c r="L9" s="1550"/>
      <c r="M9" s="1550"/>
      <c r="N9" s="1550"/>
      <c r="O9" s="1550"/>
      <c r="P9" s="1550"/>
      <c r="Q9" s="1550"/>
      <c r="R9" s="1550"/>
      <c r="S9" s="1550"/>
      <c r="T9" s="1550"/>
      <c r="U9" s="1550"/>
      <c r="V9" s="1550"/>
      <c r="W9" s="1550"/>
      <c r="X9" s="1550"/>
      <c r="Y9" s="1550"/>
      <c r="Z9" s="1550"/>
      <c r="AA9" s="1550"/>
      <c r="AB9" s="1550"/>
      <c r="AC9" s="1550"/>
      <c r="AD9" s="1550"/>
      <c r="AE9" s="1550"/>
      <c r="AF9" s="1550"/>
      <c r="AG9" s="1550"/>
      <c r="AH9" s="1550"/>
      <c r="AI9" s="1550"/>
      <c r="AJ9" s="1550"/>
      <c r="AK9" s="1550"/>
      <c r="AL9" s="1550"/>
      <c r="AM9" s="1550"/>
      <c r="AN9" s="1550"/>
      <c r="AO9" s="1550"/>
      <c r="AP9" s="1550"/>
      <c r="AQ9" s="1550"/>
      <c r="AR9" s="1550"/>
      <c r="AS9" s="1550"/>
      <c r="AT9" s="1550"/>
      <c r="AU9" s="1550"/>
      <c r="AV9" s="1550"/>
      <c r="AW9" s="1550"/>
      <c r="AX9" s="1550"/>
      <c r="AY9" s="1550"/>
      <c r="AZ9" s="1550"/>
      <c r="BA9" s="1550"/>
      <c r="BB9" s="1550"/>
      <c r="BC9" s="1550"/>
      <c r="BD9" s="1550"/>
      <c r="BE9" s="1550"/>
      <c r="BF9" s="1550"/>
      <c r="BG9" s="1550"/>
      <c r="BH9" s="1550"/>
      <c r="BI9" s="1550"/>
      <c r="BJ9" s="1550"/>
      <c r="BK9" s="1550"/>
      <c r="BL9" s="1550"/>
      <c r="BM9" s="1550"/>
      <c r="BN9" s="1550"/>
      <c r="BO9" s="1550"/>
      <c r="BP9" s="1550"/>
      <c r="BQ9" s="1550"/>
      <c r="BR9" s="1550"/>
      <c r="BS9" s="1550"/>
      <c r="BT9" s="1550"/>
      <c r="BU9" s="1550"/>
      <c r="BV9" s="1550"/>
      <c r="BW9" s="1550"/>
      <c r="BX9" s="1550"/>
      <c r="BY9" s="1550"/>
      <c r="BZ9" s="1550"/>
      <c r="CA9" s="1550"/>
      <c r="CB9" s="1550"/>
      <c r="CC9" s="1550"/>
      <c r="CD9" s="1550"/>
      <c r="CE9" s="1550"/>
      <c r="CF9" s="1550"/>
      <c r="CG9" s="1550"/>
      <c r="CH9" s="1550"/>
      <c r="CI9" s="1550"/>
      <c r="CJ9" s="1550"/>
      <c r="CK9" s="1550"/>
      <c r="CL9" s="1550"/>
      <c r="CM9" s="1550"/>
      <c r="CN9" s="1550"/>
      <c r="CO9" s="1550"/>
      <c r="CP9" s="1550"/>
      <c r="CQ9" s="1550"/>
      <c r="CR9" s="1550"/>
      <c r="CS9" s="1550"/>
      <c r="CT9" s="1550"/>
      <c r="CU9" s="1550"/>
      <c r="CV9" s="1550"/>
      <c r="CW9" s="1550"/>
      <c r="CX9" s="1550"/>
      <c r="CY9" s="1550"/>
      <c r="CZ9" s="1550"/>
      <c r="DA9" s="1550"/>
      <c r="DB9" s="1550"/>
      <c r="DC9" s="1550"/>
      <c r="DD9" s="1550"/>
      <c r="DE9" s="1550"/>
      <c r="DF9" s="1550"/>
      <c r="DG9" s="1550"/>
      <c r="DH9" s="1550"/>
      <c r="DI9" s="1550"/>
      <c r="DJ9" s="1550"/>
      <c r="DK9" s="1550"/>
      <c r="DL9" s="1550"/>
      <c r="DM9" s="1550"/>
      <c r="DN9" s="1550"/>
      <c r="DO9" s="1550"/>
      <c r="DP9" s="1550"/>
      <c r="DQ9" s="1550"/>
      <c r="DR9" s="1550"/>
      <c r="DS9" s="1550"/>
      <c r="DT9" s="1550"/>
      <c r="DU9" s="1550"/>
      <c r="DV9" s="1550"/>
      <c r="DW9" s="1550"/>
      <c r="DX9" s="1550"/>
      <c r="DY9" s="1550"/>
      <c r="DZ9" s="1550"/>
      <c r="EA9" s="1550"/>
      <c r="EB9" s="1550"/>
      <c r="EC9" s="1550"/>
      <c r="ED9" s="1550"/>
      <c r="EE9" s="1550"/>
      <c r="EF9" s="1550"/>
      <c r="EG9" s="1550"/>
      <c r="EH9" s="1550"/>
      <c r="EI9" s="1550"/>
      <c r="EJ9" s="1550"/>
      <c r="EK9" s="1550"/>
      <c r="EL9" s="1550"/>
      <c r="EM9" s="1550"/>
      <c r="EN9" s="1550"/>
      <c r="EO9" s="1550"/>
      <c r="EP9" s="1550"/>
      <c r="EQ9" s="1550"/>
      <c r="ER9" s="1550"/>
      <c r="ES9" s="1550"/>
      <c r="ET9" s="1550"/>
      <c r="EU9" s="1550"/>
      <c r="EV9" s="1550"/>
      <c r="EW9" s="1550"/>
      <c r="EX9" s="1550"/>
      <c r="EY9" s="1550"/>
      <c r="EZ9" s="1550"/>
      <c r="FA9" s="1550"/>
      <c r="FB9" s="1550"/>
      <c r="FC9" s="1550"/>
      <c r="FD9" s="1550"/>
      <c r="FE9" s="1550"/>
      <c r="FF9" s="1550"/>
      <c r="FG9" s="1550"/>
      <c r="FH9" s="1550"/>
      <c r="FI9" s="1550"/>
      <c r="FJ9" s="1550"/>
      <c r="FK9" s="1550"/>
      <c r="FL9" s="1550"/>
      <c r="FM9" s="1550"/>
      <c r="FN9" s="1550"/>
      <c r="FO9" s="1550"/>
      <c r="FP9" s="1550"/>
      <c r="FQ9" s="1550"/>
      <c r="FR9" s="1550"/>
      <c r="FS9" s="1550"/>
      <c r="FT9" s="1550"/>
      <c r="FU9" s="1550"/>
      <c r="FV9" s="1550"/>
      <c r="FW9" s="1550"/>
      <c r="FX9" s="292"/>
      <c r="FY9" s="292"/>
      <c r="FZ9" s="292"/>
      <c r="GA9" s="292"/>
      <c r="GB9" s="292"/>
      <c r="GC9" s="292"/>
      <c r="GD9" s="292"/>
      <c r="GE9" s="292"/>
      <c r="GF9" s="292"/>
      <c r="GG9" s="292"/>
      <c r="GH9" s="292"/>
      <c r="GI9" s="292"/>
      <c r="GJ9" s="292"/>
      <c r="GK9" s="292"/>
      <c r="GL9" s="292"/>
      <c r="GM9" s="292"/>
      <c r="GN9" s="292"/>
      <c r="GO9" s="292"/>
      <c r="GP9" s="292"/>
      <c r="GQ9" s="292"/>
      <c r="GR9" s="292"/>
      <c r="GS9" s="292"/>
      <c r="GT9" s="292"/>
      <c r="GU9" s="292"/>
      <c r="GV9" s="292"/>
      <c r="GW9" s="292"/>
      <c r="GX9" s="292"/>
      <c r="GY9" s="292"/>
      <c r="GZ9" s="292"/>
      <c r="HA9" s="292"/>
      <c r="HB9" s="292"/>
      <c r="HC9" s="292"/>
      <c r="HD9" s="292"/>
      <c r="HE9" s="292"/>
      <c r="HF9" s="292"/>
      <c r="HG9" s="292"/>
      <c r="HH9" s="292"/>
      <c r="HI9" s="292"/>
      <c r="HJ9" s="292"/>
      <c r="HK9" s="292"/>
      <c r="HL9" s="292"/>
      <c r="HM9" s="292"/>
      <c r="HN9" s="292"/>
      <c r="HO9" s="292"/>
      <c r="HP9" s="292"/>
      <c r="HQ9" s="292"/>
      <c r="HR9" s="292"/>
      <c r="HS9" s="292"/>
      <c r="HT9" s="292"/>
      <c r="HU9" s="292"/>
      <c r="HV9" s="292"/>
      <c r="HW9" s="292"/>
      <c r="HX9" s="292"/>
      <c r="HY9" s="292"/>
      <c r="HZ9" s="292"/>
      <c r="IA9" s="292"/>
      <c r="IB9" s="292"/>
      <c r="IC9" s="292"/>
      <c r="ID9" s="292"/>
      <c r="IE9" s="292"/>
      <c r="IF9" s="292"/>
      <c r="IG9" s="292"/>
      <c r="IH9" s="292"/>
      <c r="II9" s="292"/>
      <c r="IJ9" s="292"/>
      <c r="IK9" s="292"/>
      <c r="IL9" s="292"/>
      <c r="IM9" s="292"/>
      <c r="IN9" s="292"/>
      <c r="IO9" s="292"/>
      <c r="IP9" s="292"/>
      <c r="IQ9" s="292"/>
      <c r="IR9" s="292"/>
      <c r="IS9" s="292"/>
      <c r="IT9" s="292"/>
      <c r="IU9" s="292"/>
      <c r="IV9" s="292"/>
      <c r="IW9" s="292"/>
      <c r="IX9" s="292"/>
      <c r="IY9" s="292"/>
      <c r="IZ9" s="292"/>
      <c r="JA9" s="292"/>
      <c r="JB9" s="292"/>
      <c r="JC9" s="292"/>
      <c r="JD9" s="292"/>
      <c r="JE9" s="292"/>
      <c r="JF9" s="292"/>
      <c r="JG9" s="292"/>
      <c r="JH9" s="292"/>
      <c r="JI9" s="292"/>
      <c r="JJ9" s="292"/>
      <c r="JK9" s="292"/>
      <c r="JL9" s="292"/>
      <c r="JM9" s="292"/>
      <c r="JN9" s="292"/>
      <c r="JO9" s="292"/>
      <c r="JP9" s="292"/>
      <c r="JQ9" s="292"/>
      <c r="JR9" s="292"/>
    </row>
    <row r="10" spans="1:278" ht="16.5" customHeight="1" x14ac:dyDescent="0.15">
      <c r="A10" s="254"/>
      <c r="C10" s="1558" t="s">
        <v>465</v>
      </c>
      <c r="D10" s="1559"/>
      <c r="E10" s="1559"/>
      <c r="F10" s="1559"/>
      <c r="G10" s="1559"/>
      <c r="H10" s="1559"/>
      <c r="I10" s="1559"/>
      <c r="J10" s="1559"/>
      <c r="K10" s="1559"/>
      <c r="L10" s="1559"/>
      <c r="M10" s="1559"/>
      <c r="N10" s="1559"/>
      <c r="O10" s="1559"/>
      <c r="P10" s="1559"/>
      <c r="Q10" s="1559"/>
      <c r="R10" s="1559"/>
      <c r="S10" s="1559"/>
      <c r="T10" s="1559"/>
      <c r="U10" s="1559"/>
      <c r="V10" s="1559"/>
      <c r="W10" s="1559"/>
      <c r="X10" s="1559"/>
      <c r="Y10" s="1559"/>
      <c r="Z10" s="1559"/>
      <c r="AA10" s="1559"/>
      <c r="AB10" s="1559"/>
      <c r="AC10" s="1559"/>
      <c r="AD10" s="1559"/>
      <c r="AE10" s="1559"/>
      <c r="AF10" s="1559"/>
      <c r="AG10" s="1559"/>
      <c r="AH10" s="1559"/>
      <c r="AI10" s="1559"/>
      <c r="AJ10" s="1559"/>
      <c r="AK10" s="1559"/>
      <c r="AL10" s="1559"/>
      <c r="AM10" s="1559"/>
      <c r="AN10" s="1559"/>
      <c r="AO10" s="1559"/>
      <c r="AP10" s="1559"/>
      <c r="AQ10" s="1559"/>
      <c r="AR10" s="1559"/>
      <c r="AS10" s="1559"/>
      <c r="AT10" s="1559"/>
      <c r="AU10" s="1559"/>
      <c r="AV10" s="1559"/>
      <c r="AW10" s="1559"/>
      <c r="AX10" s="1559"/>
      <c r="AY10" s="1559"/>
      <c r="AZ10" s="1559"/>
      <c r="BA10" s="1559"/>
      <c r="BB10" s="1559"/>
      <c r="BC10" s="1559"/>
      <c r="BD10" s="1559"/>
      <c r="BE10" s="1559"/>
      <c r="BF10" s="1559"/>
      <c r="BG10" s="1559"/>
      <c r="BH10" s="1559"/>
      <c r="BI10" s="1559"/>
      <c r="BJ10" s="1559"/>
      <c r="BK10" s="1559"/>
      <c r="BL10" s="1559"/>
      <c r="BM10" s="1559"/>
      <c r="BN10" s="1559"/>
      <c r="BO10" s="1559"/>
      <c r="BP10" s="1559"/>
      <c r="BQ10" s="1559"/>
      <c r="BR10" s="1559"/>
      <c r="BS10" s="1559"/>
      <c r="BT10" s="1559"/>
      <c r="BU10" s="1559"/>
      <c r="BV10" s="1559"/>
      <c r="BW10" s="1559"/>
      <c r="BX10" s="1559"/>
      <c r="BY10" s="1559"/>
      <c r="BZ10" s="1559"/>
      <c r="CA10" s="1559"/>
      <c r="CB10" s="1559"/>
      <c r="CC10" s="1559"/>
      <c r="CD10" s="1559"/>
      <c r="CE10" s="1559"/>
      <c r="CF10" s="1559"/>
      <c r="CG10" s="1559"/>
      <c r="CH10" s="1559"/>
      <c r="CI10" s="1559"/>
      <c r="CJ10" s="1559"/>
      <c r="CK10" s="1559"/>
      <c r="CL10" s="1559"/>
      <c r="CM10" s="1559"/>
      <c r="CN10" s="1559"/>
      <c r="CO10" s="1559"/>
      <c r="CP10" s="1559"/>
      <c r="CQ10" s="1559"/>
      <c r="CR10" s="1559"/>
      <c r="CS10" s="1559"/>
      <c r="CT10" s="1559"/>
      <c r="CU10" s="1559"/>
      <c r="CV10" s="1559"/>
      <c r="CW10" s="1559"/>
      <c r="CX10" s="1559"/>
      <c r="CY10" s="1559"/>
      <c r="CZ10" s="1559"/>
      <c r="DA10" s="1559"/>
      <c r="DB10" s="1559"/>
      <c r="DC10" s="1559"/>
      <c r="DD10" s="1559"/>
      <c r="DE10" s="1559"/>
      <c r="DF10" s="1559"/>
      <c r="DG10" s="1559"/>
      <c r="DH10" s="1559"/>
      <c r="DI10" s="1559"/>
      <c r="DJ10" s="1559"/>
      <c r="DK10" s="1559"/>
      <c r="DL10" s="1559"/>
      <c r="DM10" s="1559"/>
      <c r="DN10" s="1559"/>
      <c r="DO10" s="1559"/>
      <c r="DP10" s="1559"/>
      <c r="DQ10" s="1559"/>
      <c r="DR10" s="1559"/>
      <c r="DS10" s="1559"/>
      <c r="DT10" s="1559"/>
      <c r="DU10" s="1559"/>
      <c r="DV10" s="1559"/>
      <c r="DW10" s="1559"/>
      <c r="DX10" s="1559"/>
      <c r="DY10" s="1559"/>
      <c r="DZ10" s="1559"/>
      <c r="EA10" s="1559"/>
      <c r="EB10" s="1559"/>
      <c r="EC10" s="1559"/>
      <c r="ED10" s="1559"/>
      <c r="EE10" s="1559"/>
      <c r="EF10" s="1559"/>
      <c r="EG10" s="1559"/>
      <c r="EH10" s="1559"/>
      <c r="EI10" s="1559"/>
      <c r="EJ10" s="1559"/>
      <c r="EK10" s="1559"/>
      <c r="EL10" s="1559"/>
      <c r="EM10" s="1559"/>
      <c r="EN10" s="1559"/>
      <c r="EO10" s="1559"/>
      <c r="EP10" s="1559"/>
      <c r="EQ10" s="1559"/>
      <c r="ER10" s="1559"/>
      <c r="ES10" s="1559"/>
      <c r="ET10" s="1559"/>
      <c r="EU10" s="1559"/>
      <c r="EV10" s="1559"/>
      <c r="EW10" s="1559"/>
      <c r="EX10" s="1559"/>
      <c r="EY10" s="1559"/>
      <c r="EZ10" s="1559"/>
      <c r="FA10" s="1559"/>
      <c r="FB10" s="1559"/>
      <c r="FC10" s="1559"/>
      <c r="FD10" s="1559"/>
      <c r="FE10" s="1559"/>
      <c r="FF10" s="1559"/>
      <c r="FG10" s="1559"/>
      <c r="FH10" s="1559"/>
      <c r="FI10" s="1559"/>
      <c r="FJ10" s="1559"/>
      <c r="FK10" s="1559"/>
      <c r="FL10" s="1559"/>
      <c r="FM10" s="1559"/>
      <c r="FN10" s="1559"/>
      <c r="FO10" s="1559"/>
      <c r="FP10" s="1559"/>
      <c r="FQ10" s="1559"/>
      <c r="FR10" s="1559"/>
      <c r="FS10" s="1559"/>
      <c r="FT10" s="1559"/>
      <c r="FU10" s="1559"/>
      <c r="FV10" s="1559"/>
      <c r="FW10" s="1560"/>
      <c r="FX10" s="292"/>
      <c r="FY10" s="292"/>
      <c r="FZ10" s="292"/>
      <c r="GA10" s="292"/>
      <c r="GB10" s="292"/>
      <c r="GC10" s="292"/>
      <c r="GD10" s="292"/>
      <c r="GE10" s="292"/>
      <c r="GF10" s="292"/>
      <c r="GG10" s="292"/>
      <c r="GH10" s="292"/>
      <c r="GI10" s="292"/>
      <c r="GJ10" s="292"/>
      <c r="GK10" s="292"/>
      <c r="GL10" s="292"/>
      <c r="GM10" s="292"/>
      <c r="GN10" s="292"/>
      <c r="GO10" s="292"/>
      <c r="GP10" s="292"/>
      <c r="GQ10" s="292"/>
      <c r="GR10" s="292"/>
      <c r="GS10" s="292"/>
      <c r="GT10" s="292"/>
      <c r="GU10" s="292"/>
      <c r="GV10" s="292"/>
      <c r="GW10" s="292"/>
      <c r="GX10" s="292"/>
      <c r="GY10" s="292"/>
      <c r="GZ10" s="292"/>
      <c r="HA10" s="292"/>
      <c r="HB10" s="292"/>
      <c r="HC10" s="292"/>
      <c r="HD10" s="292"/>
      <c r="HE10" s="292"/>
      <c r="HF10" s="292"/>
      <c r="HG10" s="292"/>
      <c r="HH10" s="292"/>
      <c r="HI10" s="292"/>
      <c r="HJ10" s="292"/>
      <c r="HK10" s="292"/>
      <c r="HL10" s="292"/>
      <c r="HM10" s="292"/>
      <c r="HN10" s="292"/>
      <c r="HO10" s="292"/>
      <c r="HP10" s="292"/>
      <c r="HQ10" s="292"/>
      <c r="HR10" s="292"/>
      <c r="HS10" s="292"/>
      <c r="HT10" s="292"/>
      <c r="HU10" s="292"/>
      <c r="HV10" s="292"/>
      <c r="HW10" s="292"/>
      <c r="HX10" s="292"/>
      <c r="HY10" s="292"/>
      <c r="HZ10" s="292"/>
      <c r="IA10" s="292"/>
      <c r="IB10" s="292"/>
      <c r="IC10" s="292"/>
      <c r="ID10" s="292"/>
      <c r="IE10" s="292"/>
      <c r="IF10" s="292"/>
      <c r="IG10" s="292"/>
      <c r="IH10" s="292"/>
      <c r="II10" s="292"/>
      <c r="IJ10" s="292"/>
      <c r="IK10" s="292"/>
      <c r="IL10" s="292"/>
      <c r="IM10" s="292"/>
      <c r="IN10" s="292"/>
      <c r="IO10" s="292"/>
      <c r="IP10" s="292"/>
      <c r="IQ10" s="292"/>
      <c r="IR10" s="292"/>
      <c r="IS10" s="292"/>
      <c r="IT10" s="292"/>
      <c r="IU10" s="292"/>
      <c r="IV10" s="292"/>
      <c r="IW10" s="292"/>
      <c r="IX10" s="292"/>
      <c r="IY10" s="292"/>
      <c r="IZ10" s="292"/>
      <c r="JA10" s="292"/>
      <c r="JB10" s="292"/>
      <c r="JC10" s="292"/>
      <c r="JD10" s="292"/>
      <c r="JE10" s="292"/>
      <c r="JF10" s="292"/>
      <c r="JG10" s="292"/>
      <c r="JH10" s="292"/>
      <c r="JI10" s="292"/>
      <c r="JJ10" s="292"/>
      <c r="JK10" s="292"/>
      <c r="JL10" s="292"/>
      <c r="JM10" s="292"/>
      <c r="JN10" s="292"/>
      <c r="JO10" s="292"/>
      <c r="JP10" s="292"/>
      <c r="JQ10" s="292"/>
      <c r="JR10" s="292"/>
    </row>
    <row r="11" spans="1:278" ht="16.5" customHeight="1" x14ac:dyDescent="0.15">
      <c r="A11" s="254"/>
      <c r="C11" s="1527"/>
      <c r="D11" s="1497"/>
      <c r="E11" s="1497"/>
      <c r="F11" s="1497"/>
      <c r="G11" s="1517" t="s">
        <v>466</v>
      </c>
      <c r="H11" s="1517"/>
      <c r="I11" s="1517"/>
      <c r="J11" s="1517"/>
      <c r="K11" s="1517"/>
      <c r="L11" s="1517"/>
      <c r="M11" s="1517"/>
      <c r="N11" s="1517"/>
      <c r="O11" s="1517"/>
      <c r="P11" s="1517"/>
      <c r="Q11" s="1517"/>
      <c r="R11" s="1517"/>
      <c r="S11" s="1517"/>
      <c r="T11" s="1517"/>
      <c r="U11" s="1517"/>
      <c r="V11" s="1517"/>
      <c r="W11" s="1517"/>
      <c r="X11" s="1517"/>
      <c r="Y11" s="1517"/>
      <c r="Z11" s="1517"/>
      <c r="AA11" s="1517"/>
      <c r="AB11" s="1517"/>
      <c r="AC11" s="1517"/>
      <c r="AD11" s="1517"/>
      <c r="AE11" s="1517"/>
      <c r="AF11" s="1517"/>
      <c r="AG11" s="1517"/>
      <c r="AH11" s="1517"/>
      <c r="AI11" s="1517"/>
      <c r="AJ11" s="1517"/>
      <c r="AK11" s="1517"/>
      <c r="AL11" s="1517"/>
      <c r="AM11" s="1517"/>
      <c r="AN11" s="1517"/>
      <c r="AO11" s="1517"/>
      <c r="AP11" s="1517"/>
      <c r="AQ11" s="1517"/>
      <c r="AR11" s="1517"/>
      <c r="AS11" s="1517"/>
      <c r="AT11" s="1517"/>
      <c r="AU11" s="1517"/>
      <c r="AV11" s="1517"/>
      <c r="AW11" s="1517"/>
      <c r="AX11" s="1517"/>
      <c r="AY11" s="1517"/>
      <c r="AZ11" s="1517"/>
      <c r="BA11" s="1517"/>
      <c r="BB11" s="1517"/>
      <c r="BC11" s="1517"/>
      <c r="BD11" s="1517"/>
      <c r="BE11" s="1517"/>
      <c r="BF11" s="1517"/>
      <c r="BG11" s="1517"/>
      <c r="BH11" s="1517"/>
      <c r="BI11" s="1517"/>
      <c r="BJ11" s="1517"/>
      <c r="BK11" s="1517"/>
      <c r="BL11" s="1517"/>
      <c r="BM11" s="1517"/>
      <c r="BN11" s="1517"/>
      <c r="BO11" s="1517"/>
      <c r="BP11" s="1517"/>
      <c r="BQ11" s="1517"/>
      <c r="BR11" s="1517"/>
      <c r="BS11" s="1517"/>
      <c r="BT11" s="1517"/>
      <c r="BU11" s="1517"/>
      <c r="BV11" s="1517"/>
      <c r="BW11" s="1517"/>
      <c r="BX11" s="1517"/>
      <c r="BY11" s="1517"/>
      <c r="BZ11" s="1517"/>
      <c r="CA11" s="1517"/>
      <c r="CB11" s="1517"/>
      <c r="CC11" s="1517"/>
      <c r="CD11" s="1517"/>
      <c r="CE11" s="1517"/>
      <c r="CF11" s="1517"/>
      <c r="CG11" s="1517"/>
      <c r="CH11" s="1517"/>
      <c r="CI11" s="1517"/>
      <c r="CJ11" s="1517"/>
      <c r="CK11" s="1517"/>
      <c r="CL11" s="1517"/>
      <c r="CM11" s="1517"/>
      <c r="CN11" s="1517"/>
      <c r="CO11" s="1517"/>
      <c r="CP11" s="1517"/>
      <c r="CQ11" s="1517"/>
      <c r="CR11" s="1517"/>
      <c r="CS11" s="1517"/>
      <c r="CT11" s="1517"/>
      <c r="CU11" s="1517"/>
      <c r="CV11" s="1517"/>
      <c r="CW11" s="1517"/>
      <c r="CX11" s="1517"/>
      <c r="CY11" s="1517"/>
      <c r="CZ11" s="1517"/>
      <c r="DA11" s="1517"/>
      <c r="DB11" s="1517"/>
      <c r="DC11" s="1517"/>
      <c r="DD11" s="1517"/>
      <c r="DE11" s="1517"/>
      <c r="DF11" s="1517"/>
      <c r="DG11" s="1517"/>
      <c r="DH11" s="1517"/>
      <c r="DI11" s="1517"/>
      <c r="DJ11" s="1517"/>
      <c r="DK11" s="1517"/>
      <c r="DL11" s="1517"/>
      <c r="DM11" s="1517"/>
      <c r="DN11" s="1517"/>
      <c r="DO11" s="1517"/>
      <c r="DP11" s="1517"/>
      <c r="DQ11" s="1517"/>
      <c r="DR11" s="1517"/>
      <c r="DS11" s="1517"/>
      <c r="DT11" s="1517"/>
      <c r="DU11" s="1517"/>
      <c r="DV11" s="1517"/>
      <c r="DW11" s="1517"/>
      <c r="DX11" s="1517"/>
      <c r="DY11" s="1517"/>
      <c r="DZ11" s="1517"/>
      <c r="EA11" s="1517"/>
      <c r="EB11" s="1517"/>
      <c r="EC11" s="1517"/>
      <c r="ED11" s="1517"/>
      <c r="EE11" s="1517"/>
      <c r="EF11" s="1517"/>
      <c r="EG11" s="1517"/>
      <c r="EH11" s="1517"/>
      <c r="EI11" s="1517"/>
      <c r="EJ11" s="1517"/>
      <c r="EK11" s="1517"/>
      <c r="EL11" s="1517"/>
      <c r="EM11" s="1517"/>
      <c r="EN11" s="1517"/>
      <c r="EO11" s="1517"/>
      <c r="EP11" s="1517"/>
      <c r="EQ11" s="1517"/>
      <c r="ER11" s="1517"/>
      <c r="ES11" s="1517"/>
      <c r="ET11" s="1517"/>
      <c r="EU11" s="1517"/>
      <c r="EV11" s="1517"/>
      <c r="EW11" s="1517"/>
      <c r="EX11" s="1517"/>
      <c r="EY11" s="1517"/>
      <c r="EZ11" s="1517"/>
      <c r="FA11" s="1517"/>
      <c r="FB11" s="1517"/>
      <c r="FC11" s="1517"/>
      <c r="FD11" s="1517"/>
      <c r="FE11" s="1517"/>
      <c r="FF11" s="1517"/>
      <c r="FG11" s="1517"/>
      <c r="FH11" s="1517"/>
      <c r="FI11" s="1517"/>
      <c r="FJ11" s="1517"/>
      <c r="FK11" s="1517"/>
      <c r="FL11" s="1517"/>
      <c r="FM11" s="1517"/>
      <c r="FN11" s="1517"/>
      <c r="FO11" s="1517"/>
      <c r="FP11" s="1517"/>
      <c r="FQ11" s="1517"/>
      <c r="FR11" s="1517"/>
      <c r="FS11" s="1517"/>
      <c r="FT11" s="1497"/>
      <c r="FU11" s="1497"/>
      <c r="FV11" s="1497"/>
      <c r="FW11" s="1498"/>
      <c r="FX11" s="292"/>
      <c r="FY11" s="292"/>
      <c r="FZ11" s="292"/>
      <c r="GA11" s="292"/>
      <c r="GB11" s="292"/>
      <c r="GC11" s="292"/>
      <c r="GD11" s="292"/>
      <c r="GE11" s="292"/>
      <c r="GF11" s="292"/>
      <c r="GG11" s="292"/>
      <c r="GH11" s="292"/>
      <c r="GI11" s="292"/>
      <c r="GJ11" s="292"/>
      <c r="GK11" s="292"/>
      <c r="GL11" s="292"/>
      <c r="GM11" s="292"/>
      <c r="GN11" s="292"/>
      <c r="GO11" s="292"/>
      <c r="GP11" s="292"/>
      <c r="GQ11" s="292"/>
      <c r="GR11" s="292"/>
      <c r="GS11" s="292"/>
      <c r="GT11" s="292"/>
      <c r="GU11" s="292"/>
      <c r="GV11" s="292"/>
      <c r="GW11" s="292"/>
      <c r="GX11" s="292"/>
      <c r="GY11" s="292"/>
      <c r="GZ11" s="292"/>
      <c r="HA11" s="292"/>
      <c r="HB11" s="292"/>
      <c r="HC11" s="292"/>
      <c r="HD11" s="292"/>
      <c r="HE11" s="292"/>
      <c r="HF11" s="292"/>
      <c r="HG11" s="292"/>
      <c r="HH11" s="292"/>
      <c r="HI11" s="292"/>
      <c r="HJ11" s="292"/>
      <c r="HK11" s="292"/>
      <c r="HL11" s="292"/>
      <c r="HM11" s="292"/>
      <c r="HN11" s="292"/>
      <c r="HO11" s="292"/>
      <c r="HP11" s="292"/>
      <c r="HQ11" s="292"/>
      <c r="HR11" s="292"/>
      <c r="HS11" s="292"/>
      <c r="HT11" s="292"/>
      <c r="HU11" s="292"/>
      <c r="HV11" s="292"/>
      <c r="HW11" s="292"/>
      <c r="HX11" s="292"/>
      <c r="HY11" s="292"/>
      <c r="HZ11" s="292"/>
      <c r="IA11" s="292"/>
      <c r="IB11" s="292"/>
      <c r="IC11" s="292"/>
      <c r="ID11" s="292"/>
      <c r="IE11" s="292"/>
      <c r="IF11" s="292"/>
      <c r="IG11" s="292"/>
      <c r="IH11" s="292"/>
      <c r="II11" s="292"/>
      <c r="IJ11" s="292"/>
      <c r="IK11" s="292"/>
      <c r="IL11" s="292"/>
      <c r="IM11" s="292"/>
      <c r="IN11" s="292"/>
      <c r="IO11" s="292"/>
      <c r="IP11" s="292"/>
      <c r="IQ11" s="292"/>
      <c r="IR11" s="292"/>
      <c r="IS11" s="292"/>
      <c r="IT11" s="292"/>
      <c r="IU11" s="292"/>
      <c r="IV11" s="292"/>
      <c r="IW11" s="292"/>
      <c r="IX11" s="292"/>
      <c r="IY11" s="292"/>
      <c r="IZ11" s="292"/>
      <c r="JA11" s="292"/>
      <c r="JB11" s="292"/>
      <c r="JC11" s="292"/>
      <c r="JD11" s="292"/>
      <c r="JE11" s="292"/>
      <c r="JF11" s="292"/>
      <c r="JG11" s="292"/>
      <c r="JH11" s="292"/>
      <c r="JI11" s="292"/>
      <c r="JJ11" s="292"/>
      <c r="JK11" s="292"/>
      <c r="JL11" s="292"/>
      <c r="JM11" s="292"/>
      <c r="JN11" s="292"/>
      <c r="JO11" s="292"/>
      <c r="JP11" s="292"/>
      <c r="JQ11" s="292"/>
      <c r="JR11" s="292"/>
    </row>
    <row r="12" spans="1:278" ht="16.5" customHeight="1" x14ac:dyDescent="0.15">
      <c r="A12" s="254"/>
      <c r="C12" s="1492"/>
      <c r="D12" s="1493"/>
      <c r="E12" s="1493"/>
      <c r="F12" s="1494"/>
      <c r="G12" s="1527" t="s">
        <v>467</v>
      </c>
      <c r="H12" s="1497"/>
      <c r="I12" s="1497"/>
      <c r="J12" s="1497"/>
      <c r="K12" s="1497"/>
      <c r="L12" s="1497"/>
      <c r="M12" s="1497"/>
      <c r="N12" s="1497"/>
      <c r="O12" s="1497"/>
      <c r="P12" s="1497"/>
      <c r="Q12" s="1497"/>
      <c r="R12" s="1497"/>
      <c r="S12" s="1497"/>
      <c r="T12" s="1497"/>
      <c r="U12" s="1497"/>
      <c r="V12" s="1497"/>
      <c r="W12" s="1497"/>
      <c r="X12" s="1497"/>
      <c r="Y12" s="1497"/>
      <c r="Z12" s="1497"/>
      <c r="AA12" s="1497"/>
      <c r="AB12" s="1497"/>
      <c r="AC12" s="1497"/>
      <c r="AD12" s="1497"/>
      <c r="AE12" s="1497"/>
      <c r="AF12" s="1497"/>
      <c r="AG12" s="1497"/>
      <c r="AH12" s="1497"/>
      <c r="AI12" s="1497"/>
      <c r="AJ12" s="1497"/>
      <c r="AK12" s="1497"/>
      <c r="AL12" s="1497"/>
      <c r="AM12" s="1497"/>
      <c r="AN12" s="1497"/>
      <c r="AO12" s="1497"/>
      <c r="AP12" s="1497"/>
      <c r="AQ12" s="1497"/>
      <c r="AR12" s="1497"/>
      <c r="AS12" s="1497"/>
      <c r="AT12" s="1497"/>
      <c r="AU12" s="1497"/>
      <c r="AV12" s="1497"/>
      <c r="AW12" s="1497"/>
      <c r="AX12" s="1497"/>
      <c r="AY12" s="1497"/>
      <c r="AZ12" s="1497"/>
      <c r="BA12" s="1497"/>
      <c r="BB12" s="1498"/>
      <c r="BC12" s="686"/>
      <c r="BD12" s="1543" t="str">
        <f>data!D20</f>
        <v>福岡県筑後市大字○○番地○○</v>
      </c>
      <c r="BE12" s="1543"/>
      <c r="BF12" s="1543"/>
      <c r="BG12" s="1543"/>
      <c r="BH12" s="1543"/>
      <c r="BI12" s="1543"/>
      <c r="BJ12" s="1543"/>
      <c r="BK12" s="1543"/>
      <c r="BL12" s="1543"/>
      <c r="BM12" s="1543"/>
      <c r="BN12" s="1543"/>
      <c r="BO12" s="1543"/>
      <c r="BP12" s="1543"/>
      <c r="BQ12" s="1543"/>
      <c r="BR12" s="1543"/>
      <c r="BS12" s="1543"/>
      <c r="BT12" s="1543"/>
      <c r="BU12" s="1543"/>
      <c r="BV12" s="1543"/>
      <c r="BW12" s="1543"/>
      <c r="BX12" s="1543"/>
      <c r="BY12" s="1543"/>
      <c r="BZ12" s="1543"/>
      <c r="CA12" s="1543"/>
      <c r="CB12" s="1543"/>
      <c r="CC12" s="1543"/>
      <c r="CD12" s="1543"/>
      <c r="CE12" s="1543"/>
      <c r="CF12" s="1543"/>
      <c r="CG12" s="1543"/>
      <c r="CH12" s="1543"/>
      <c r="CI12" s="1543"/>
      <c r="CJ12" s="1543"/>
      <c r="CK12" s="1543"/>
      <c r="CL12" s="1543"/>
      <c r="CM12" s="1543"/>
      <c r="CN12" s="1543"/>
      <c r="CO12" s="1543"/>
      <c r="CP12" s="1543"/>
      <c r="CQ12" s="1543"/>
      <c r="CR12" s="1543"/>
      <c r="CS12" s="1543"/>
      <c r="CT12" s="1543"/>
      <c r="CU12" s="1543"/>
      <c r="CV12" s="1543"/>
      <c r="CW12" s="1543"/>
      <c r="CX12" s="1543"/>
      <c r="CY12" s="1543"/>
      <c r="CZ12" s="1543"/>
      <c r="DA12" s="1543"/>
      <c r="DB12" s="1543"/>
      <c r="DC12" s="1543"/>
      <c r="DD12" s="1543"/>
      <c r="DE12" s="1543"/>
      <c r="DF12" s="1543"/>
      <c r="DG12" s="1543"/>
      <c r="DH12" s="1543"/>
      <c r="DI12" s="1543"/>
      <c r="DJ12" s="1543"/>
      <c r="DK12" s="1543"/>
      <c r="DL12" s="1543"/>
      <c r="DM12" s="1543"/>
      <c r="DN12" s="1543"/>
      <c r="DO12" s="1543"/>
      <c r="DP12" s="1543"/>
      <c r="DQ12" s="1543"/>
      <c r="DR12" s="1543"/>
      <c r="DS12" s="1543"/>
      <c r="DT12" s="1543"/>
      <c r="DU12" s="1543"/>
      <c r="DV12" s="1543"/>
      <c r="DW12" s="1543"/>
      <c r="DX12" s="1543"/>
      <c r="DY12" s="1543"/>
      <c r="DZ12" s="1543"/>
      <c r="EA12" s="1543"/>
      <c r="EB12" s="1543"/>
      <c r="EC12" s="1543"/>
      <c r="ED12" s="1543"/>
      <c r="EE12" s="1543"/>
      <c r="EF12" s="1543"/>
      <c r="EG12" s="1543"/>
      <c r="EH12" s="1543"/>
      <c r="EI12" s="1543"/>
      <c r="EJ12" s="1543"/>
      <c r="EK12" s="1543"/>
      <c r="EL12" s="1543"/>
      <c r="EM12" s="1543"/>
      <c r="EN12" s="1543"/>
      <c r="EO12" s="1543"/>
      <c r="EP12" s="1543"/>
      <c r="EQ12" s="1543"/>
      <c r="ER12" s="1543"/>
      <c r="ES12" s="1543"/>
      <c r="ET12" s="1543"/>
      <c r="EU12" s="1543"/>
      <c r="EV12" s="1543"/>
      <c r="EW12" s="1543"/>
      <c r="EX12" s="1543"/>
      <c r="EY12" s="1543"/>
      <c r="EZ12" s="1543"/>
      <c r="FA12" s="1543"/>
      <c r="FB12" s="1543"/>
      <c r="FC12" s="1543"/>
      <c r="FD12" s="1543"/>
      <c r="FE12" s="1543"/>
      <c r="FF12" s="1543"/>
      <c r="FG12" s="1543"/>
      <c r="FH12" s="1543"/>
      <c r="FI12" s="1543"/>
      <c r="FJ12" s="1543"/>
      <c r="FK12" s="1543"/>
      <c r="FL12" s="1543"/>
      <c r="FM12" s="1543"/>
      <c r="FN12" s="1543"/>
      <c r="FO12" s="1543"/>
      <c r="FP12" s="1543"/>
      <c r="FQ12" s="1543"/>
      <c r="FR12" s="1543"/>
      <c r="FS12" s="1544"/>
      <c r="FT12" s="1492"/>
      <c r="FU12" s="1493"/>
      <c r="FV12" s="1493"/>
      <c r="FW12" s="1494"/>
      <c r="FX12" s="292"/>
      <c r="FY12" s="292"/>
      <c r="FZ12" s="292"/>
      <c r="GA12" s="292"/>
      <c r="GB12" s="292"/>
      <c r="GC12" s="292"/>
      <c r="GD12" s="292"/>
      <c r="GE12" s="292"/>
      <c r="GF12" s="292"/>
      <c r="GG12" s="292"/>
      <c r="GH12" s="292"/>
      <c r="GI12" s="292"/>
      <c r="GJ12" s="292"/>
      <c r="GK12" s="292"/>
      <c r="GL12" s="292"/>
      <c r="GM12" s="292"/>
      <c r="GN12" s="292"/>
      <c r="GO12" s="292"/>
      <c r="GP12" s="292"/>
      <c r="GQ12" s="292"/>
      <c r="GR12" s="292"/>
      <c r="GS12" s="292"/>
      <c r="GT12" s="292"/>
      <c r="GU12" s="292"/>
      <c r="GV12" s="292"/>
      <c r="GW12" s="292"/>
      <c r="GX12" s="292"/>
      <c r="GY12" s="292"/>
      <c r="GZ12" s="292"/>
      <c r="HA12" s="292"/>
      <c r="HB12" s="292"/>
      <c r="HC12" s="292"/>
      <c r="HD12" s="292"/>
      <c r="HE12" s="292"/>
      <c r="HF12" s="292"/>
      <c r="HG12" s="292"/>
      <c r="HH12" s="292"/>
      <c r="HI12" s="292"/>
      <c r="HJ12" s="292"/>
      <c r="HK12" s="292"/>
      <c r="HL12" s="292"/>
      <c r="HM12" s="292"/>
      <c r="HN12" s="292"/>
      <c r="HO12" s="292"/>
      <c r="HP12" s="292"/>
      <c r="HQ12" s="292"/>
      <c r="HR12" s="292"/>
      <c r="HS12" s="292"/>
      <c r="HT12" s="292"/>
      <c r="HU12" s="292"/>
      <c r="HV12" s="292"/>
      <c r="HW12" s="292"/>
      <c r="HX12" s="292"/>
      <c r="HY12" s="292"/>
      <c r="HZ12" s="292"/>
      <c r="IA12" s="292"/>
      <c r="IB12" s="292"/>
      <c r="IC12" s="292"/>
      <c r="ID12" s="292"/>
      <c r="IE12" s="292"/>
      <c r="IF12" s="292"/>
      <c r="IG12" s="292"/>
      <c r="IH12" s="292"/>
      <c r="II12" s="292"/>
      <c r="IJ12" s="292"/>
      <c r="IK12" s="292"/>
      <c r="IL12" s="292"/>
      <c r="IM12" s="292"/>
      <c r="IN12" s="292"/>
      <c r="IO12" s="292"/>
      <c r="IP12" s="292"/>
      <c r="IQ12" s="292"/>
      <c r="IR12" s="292"/>
      <c r="IS12" s="292"/>
      <c r="IT12" s="292"/>
      <c r="IU12" s="292"/>
      <c r="IV12" s="292"/>
      <c r="IW12" s="292"/>
      <c r="IX12" s="292"/>
      <c r="IY12" s="292"/>
      <c r="IZ12" s="292"/>
      <c r="JA12" s="292"/>
      <c r="JB12" s="292"/>
      <c r="JC12" s="292"/>
      <c r="JD12" s="292"/>
      <c r="JE12" s="292"/>
      <c r="JF12" s="292"/>
      <c r="JG12" s="292"/>
      <c r="JH12" s="292"/>
      <c r="JI12" s="292"/>
      <c r="JJ12" s="292"/>
      <c r="JK12" s="292"/>
      <c r="JL12" s="292"/>
      <c r="JM12" s="292"/>
      <c r="JN12" s="292"/>
      <c r="JO12" s="292"/>
      <c r="JP12" s="292"/>
      <c r="JQ12" s="292"/>
      <c r="JR12" s="292"/>
    </row>
    <row r="13" spans="1:278" ht="30" customHeight="1" x14ac:dyDescent="0.15">
      <c r="A13" s="254"/>
      <c r="C13" s="1492"/>
      <c r="D13" s="1493"/>
      <c r="E13" s="1493"/>
      <c r="F13" s="1494"/>
      <c r="G13" s="1492"/>
      <c r="H13" s="1493"/>
      <c r="I13" s="1493"/>
      <c r="J13" s="1493"/>
      <c r="K13" s="1493"/>
      <c r="L13" s="1493"/>
      <c r="M13" s="1493"/>
      <c r="N13" s="1493"/>
      <c r="O13" s="1493"/>
      <c r="P13" s="1493"/>
      <c r="Q13" s="1493"/>
      <c r="R13" s="1493"/>
      <c r="S13" s="1493"/>
      <c r="T13" s="1493"/>
      <c r="U13" s="1493"/>
      <c r="V13" s="1493"/>
      <c r="W13" s="1493"/>
      <c r="X13" s="1493"/>
      <c r="Y13" s="1493"/>
      <c r="Z13" s="1493"/>
      <c r="AA13" s="1493"/>
      <c r="AB13" s="1493"/>
      <c r="AC13" s="1493"/>
      <c r="AD13" s="1493"/>
      <c r="AE13" s="1493"/>
      <c r="AF13" s="1493"/>
      <c r="AG13" s="1493"/>
      <c r="AH13" s="1493"/>
      <c r="AI13" s="1493"/>
      <c r="AJ13" s="1493"/>
      <c r="AK13" s="1493"/>
      <c r="AL13" s="1493"/>
      <c r="AM13" s="1493"/>
      <c r="AN13" s="1493"/>
      <c r="AO13" s="1493"/>
      <c r="AP13" s="1493"/>
      <c r="AQ13" s="1493"/>
      <c r="AR13" s="1493"/>
      <c r="AS13" s="1493"/>
      <c r="AT13" s="1493"/>
      <c r="AU13" s="1493"/>
      <c r="AV13" s="1493"/>
      <c r="AW13" s="1493"/>
      <c r="AX13" s="1493"/>
      <c r="AY13" s="1493"/>
      <c r="AZ13" s="1493"/>
      <c r="BA13" s="1493"/>
      <c r="BB13" s="1494"/>
      <c r="BC13" s="687"/>
      <c r="BD13" s="1551" t="str">
        <f>data!D21</f>
        <v>株式会社　△△△△△</v>
      </c>
      <c r="BE13" s="1551"/>
      <c r="BF13" s="1551"/>
      <c r="BG13" s="1551"/>
      <c r="BH13" s="1551"/>
      <c r="BI13" s="1551"/>
      <c r="BJ13" s="1551"/>
      <c r="BK13" s="1551"/>
      <c r="BL13" s="1551"/>
      <c r="BM13" s="1551"/>
      <c r="BN13" s="1551"/>
      <c r="BO13" s="1551"/>
      <c r="BP13" s="1551"/>
      <c r="BQ13" s="1551"/>
      <c r="BR13" s="1551"/>
      <c r="BS13" s="1551"/>
      <c r="BT13" s="1551"/>
      <c r="BU13" s="1551"/>
      <c r="BV13" s="1551"/>
      <c r="BW13" s="1551"/>
      <c r="BX13" s="1551"/>
      <c r="BY13" s="1551"/>
      <c r="BZ13" s="1551"/>
      <c r="CA13" s="1551"/>
      <c r="CB13" s="1551"/>
      <c r="CC13" s="1551"/>
      <c r="CD13" s="1551"/>
      <c r="CE13" s="1551"/>
      <c r="CF13" s="1551"/>
      <c r="CG13" s="1551"/>
      <c r="CH13" s="1551"/>
      <c r="CI13" s="1551"/>
      <c r="CJ13" s="1551"/>
      <c r="CK13" s="1551"/>
      <c r="CL13" s="1551"/>
      <c r="CM13" s="1551"/>
      <c r="CN13" s="1551"/>
      <c r="CO13" s="1551"/>
      <c r="CP13" s="1551"/>
      <c r="CQ13" s="1551"/>
      <c r="CR13" s="1551"/>
      <c r="CS13" s="1551"/>
      <c r="CT13" s="1551"/>
      <c r="CU13" s="1551"/>
      <c r="CV13" s="1551"/>
      <c r="CW13" s="1551"/>
      <c r="CX13" s="1551"/>
      <c r="CY13" s="1551"/>
      <c r="CZ13" s="1551"/>
      <c r="DA13" s="1551"/>
      <c r="DB13" s="1551"/>
      <c r="DC13" s="1551"/>
      <c r="DD13" s="1551"/>
      <c r="DE13" s="1551"/>
      <c r="DF13" s="1551"/>
      <c r="DG13" s="1551"/>
      <c r="DH13" s="1551"/>
      <c r="DI13" s="1551"/>
      <c r="DJ13" s="1551"/>
      <c r="DK13" s="1551"/>
      <c r="DL13" s="1551"/>
      <c r="DM13" s="1551"/>
      <c r="DN13" s="1551"/>
      <c r="DO13" s="1551"/>
      <c r="DP13" s="1551"/>
      <c r="DQ13" s="1551"/>
      <c r="DR13" s="1551"/>
      <c r="DS13" s="1551"/>
      <c r="DT13" s="1551"/>
      <c r="DU13" s="1551"/>
      <c r="DV13" s="1551"/>
      <c r="DW13" s="1551"/>
      <c r="DX13" s="1551"/>
      <c r="DY13" s="1551"/>
      <c r="DZ13" s="1551"/>
      <c r="EA13" s="1551"/>
      <c r="EB13" s="1551"/>
      <c r="EC13" s="1551"/>
      <c r="ED13" s="1551"/>
      <c r="EE13" s="1551"/>
      <c r="EF13" s="1551"/>
      <c r="EG13" s="1551"/>
      <c r="EH13" s="1551"/>
      <c r="EI13" s="1551"/>
      <c r="EJ13" s="1551"/>
      <c r="EK13" s="1551"/>
      <c r="EL13" s="1551"/>
      <c r="EM13" s="1551"/>
      <c r="EN13" s="1551"/>
      <c r="EO13" s="1551"/>
      <c r="EP13" s="1551"/>
      <c r="EQ13" s="1551"/>
      <c r="ER13" s="1551"/>
      <c r="ES13" s="1551"/>
      <c r="ET13" s="1551"/>
      <c r="EU13" s="1551"/>
      <c r="EV13" s="1551"/>
      <c r="EW13" s="1551"/>
      <c r="EX13" s="1551"/>
      <c r="EY13" s="1551"/>
      <c r="EZ13" s="1551"/>
      <c r="FA13" s="1551"/>
      <c r="FB13" s="1551"/>
      <c r="FC13" s="1551"/>
      <c r="FD13" s="1551"/>
      <c r="FE13" s="1551"/>
      <c r="FF13" s="1551"/>
      <c r="FG13" s="1551"/>
      <c r="FH13" s="1551"/>
      <c r="FI13" s="1551"/>
      <c r="FJ13" s="1551"/>
      <c r="FK13" s="1551"/>
      <c r="FL13" s="1551"/>
      <c r="FM13" s="1551"/>
      <c r="FN13" s="1551"/>
      <c r="FO13" s="1551"/>
      <c r="FP13" s="1551"/>
      <c r="FQ13" s="1551"/>
      <c r="FR13" s="1551"/>
      <c r="FS13" s="1552"/>
      <c r="FT13" s="1492"/>
      <c r="FU13" s="1493"/>
      <c r="FV13" s="1493"/>
      <c r="FW13" s="1494"/>
      <c r="FX13" s="292"/>
      <c r="FY13" s="292"/>
      <c r="FZ13" s="292"/>
      <c r="GA13" s="292"/>
      <c r="GB13" s="292"/>
      <c r="GC13" s="292"/>
      <c r="GD13" s="292"/>
      <c r="GE13" s="292"/>
      <c r="GF13" s="292"/>
      <c r="GG13" s="292"/>
      <c r="GH13" s="292"/>
      <c r="GI13" s="292"/>
      <c r="GJ13" s="292"/>
      <c r="GK13" s="292"/>
      <c r="GL13" s="292"/>
      <c r="GM13" s="292"/>
      <c r="GN13" s="292"/>
      <c r="GO13" s="292"/>
      <c r="GP13" s="292"/>
      <c r="GQ13" s="292"/>
      <c r="GR13" s="292"/>
      <c r="GS13" s="292"/>
      <c r="GT13" s="292"/>
      <c r="GU13" s="292"/>
      <c r="GV13" s="292"/>
      <c r="GW13" s="292"/>
      <c r="GX13" s="292"/>
      <c r="GY13" s="292"/>
      <c r="GZ13" s="292"/>
      <c r="HA13" s="292"/>
      <c r="HB13" s="292"/>
      <c r="HC13" s="292"/>
      <c r="HD13" s="292"/>
      <c r="HE13" s="292"/>
      <c r="HF13" s="292"/>
      <c r="HG13" s="292"/>
      <c r="HH13" s="292"/>
      <c r="HI13" s="292"/>
      <c r="HJ13" s="292"/>
      <c r="HK13" s="292"/>
      <c r="HL13" s="292"/>
      <c r="HM13" s="292"/>
      <c r="HN13" s="292"/>
      <c r="HO13" s="292"/>
      <c r="HP13" s="292"/>
      <c r="HQ13" s="292"/>
      <c r="HR13" s="292"/>
      <c r="HS13" s="292"/>
      <c r="HT13" s="292"/>
      <c r="HU13" s="292"/>
      <c r="HV13" s="292"/>
      <c r="HW13" s="292"/>
      <c r="HX13" s="292"/>
      <c r="HY13" s="292"/>
      <c r="HZ13" s="292"/>
      <c r="IA13" s="292"/>
      <c r="IB13" s="292"/>
      <c r="IC13" s="292"/>
      <c r="ID13" s="292"/>
      <c r="IE13" s="292"/>
      <c r="IF13" s="292"/>
      <c r="IG13" s="292"/>
      <c r="IH13" s="292"/>
      <c r="II13" s="292"/>
      <c r="IJ13" s="292"/>
      <c r="IK13" s="292"/>
      <c r="IL13" s="292"/>
      <c r="IM13" s="292"/>
      <c r="IN13" s="292"/>
      <c r="IO13" s="292"/>
      <c r="IP13" s="292"/>
      <c r="IQ13" s="292"/>
      <c r="IR13" s="292"/>
      <c r="IS13" s="292"/>
      <c r="IT13" s="292"/>
      <c r="IU13" s="292"/>
      <c r="IV13" s="292"/>
      <c r="IW13" s="292"/>
      <c r="IX13" s="292"/>
      <c r="IY13" s="292"/>
      <c r="IZ13" s="292"/>
      <c r="JA13" s="292"/>
      <c r="JB13" s="292"/>
      <c r="JC13" s="292"/>
      <c r="JD13" s="292"/>
      <c r="JE13" s="292"/>
      <c r="JF13" s="292"/>
      <c r="JG13" s="292"/>
      <c r="JH13" s="292"/>
      <c r="JI13" s="292"/>
      <c r="JJ13" s="292"/>
      <c r="JK13" s="292"/>
      <c r="JL13" s="292"/>
      <c r="JM13" s="292"/>
      <c r="JN13" s="292"/>
      <c r="JO13" s="292"/>
      <c r="JP13" s="292"/>
      <c r="JQ13" s="292"/>
      <c r="JR13" s="292"/>
    </row>
    <row r="14" spans="1:278" ht="16.5" customHeight="1" x14ac:dyDescent="0.15">
      <c r="A14" s="254"/>
      <c r="C14" s="1492"/>
      <c r="D14" s="1493"/>
      <c r="E14" s="1493"/>
      <c r="F14" s="1494"/>
      <c r="G14" s="1492"/>
      <c r="H14" s="1493"/>
      <c r="I14" s="1493"/>
      <c r="J14" s="1493"/>
      <c r="K14" s="1493"/>
      <c r="L14" s="1493"/>
      <c r="M14" s="1493"/>
      <c r="N14" s="1493"/>
      <c r="O14" s="1493"/>
      <c r="P14" s="1493"/>
      <c r="Q14" s="1493"/>
      <c r="R14" s="1493"/>
      <c r="S14" s="1493"/>
      <c r="T14" s="1493"/>
      <c r="U14" s="1493"/>
      <c r="V14" s="1493"/>
      <c r="W14" s="1493"/>
      <c r="X14" s="1493"/>
      <c r="Y14" s="1493"/>
      <c r="Z14" s="1493"/>
      <c r="AA14" s="1493"/>
      <c r="AB14" s="1493"/>
      <c r="AC14" s="1493"/>
      <c r="AD14" s="1493"/>
      <c r="AE14" s="1493"/>
      <c r="AF14" s="1493"/>
      <c r="AG14" s="1493"/>
      <c r="AH14" s="1493"/>
      <c r="AI14" s="1493"/>
      <c r="AJ14" s="1493"/>
      <c r="AK14" s="1493"/>
      <c r="AL14" s="1493"/>
      <c r="AM14" s="1493"/>
      <c r="AN14" s="1493"/>
      <c r="AO14" s="1493"/>
      <c r="AP14" s="1493"/>
      <c r="AQ14" s="1493"/>
      <c r="AR14" s="1493"/>
      <c r="AS14" s="1493"/>
      <c r="AT14" s="1493"/>
      <c r="AU14" s="1493"/>
      <c r="AV14" s="1493"/>
      <c r="AW14" s="1493"/>
      <c r="AX14" s="1493"/>
      <c r="AY14" s="1493"/>
      <c r="AZ14" s="1493"/>
      <c r="BA14" s="1493"/>
      <c r="BB14" s="1494"/>
      <c r="BC14" s="687"/>
      <c r="BD14" s="1553" t="str">
        <f>data!D22</f>
        <v>代表取締役　□□□□□</v>
      </c>
      <c r="BE14" s="1553"/>
      <c r="BF14" s="1553"/>
      <c r="BG14" s="1553"/>
      <c r="BH14" s="1553"/>
      <c r="BI14" s="1553"/>
      <c r="BJ14" s="1553"/>
      <c r="BK14" s="1553"/>
      <c r="BL14" s="1553"/>
      <c r="BM14" s="1553"/>
      <c r="BN14" s="1553"/>
      <c r="BO14" s="1553"/>
      <c r="BP14" s="1553"/>
      <c r="BQ14" s="1553"/>
      <c r="BR14" s="1553"/>
      <c r="BS14" s="1553"/>
      <c r="BT14" s="1553"/>
      <c r="BU14" s="1553"/>
      <c r="BV14" s="1553"/>
      <c r="BW14" s="1553"/>
      <c r="BX14" s="1553"/>
      <c r="BY14" s="1553"/>
      <c r="BZ14" s="1553"/>
      <c r="CA14" s="1553"/>
      <c r="CB14" s="1553"/>
      <c r="CC14" s="1553"/>
      <c r="CD14" s="1553"/>
      <c r="CE14" s="1553"/>
      <c r="CF14" s="1553"/>
      <c r="CG14" s="1553"/>
      <c r="CH14" s="1553"/>
      <c r="CI14" s="1553"/>
      <c r="CJ14" s="1553"/>
      <c r="CK14" s="1553"/>
      <c r="CL14" s="1553"/>
      <c r="CM14" s="1553"/>
      <c r="CN14" s="1553"/>
      <c r="CO14" s="1553"/>
      <c r="CP14" s="1553"/>
      <c r="CQ14" s="1553"/>
      <c r="CR14" s="1553"/>
      <c r="CS14" s="1553"/>
      <c r="CT14" s="1553"/>
      <c r="CU14" s="1553"/>
      <c r="CV14" s="1553"/>
      <c r="CW14" s="1553"/>
      <c r="CX14" s="1553"/>
      <c r="CY14" s="1553"/>
      <c r="CZ14" s="1553"/>
      <c r="DA14" s="1553"/>
      <c r="DB14" s="1553"/>
      <c r="DC14" s="1553"/>
      <c r="DD14" s="1553"/>
      <c r="DE14" s="1553"/>
      <c r="DF14" s="1553"/>
      <c r="DG14" s="1553"/>
      <c r="DH14" s="1553"/>
      <c r="DI14" s="1553"/>
      <c r="DJ14" s="1553"/>
      <c r="DK14" s="1553"/>
      <c r="DL14" s="1553"/>
      <c r="DM14" s="1553"/>
      <c r="DN14" s="1553"/>
      <c r="DO14" s="1553"/>
      <c r="DP14" s="1553"/>
      <c r="DQ14" s="1553"/>
      <c r="DR14" s="1553"/>
      <c r="DS14" s="1553"/>
      <c r="DT14" s="1553"/>
      <c r="DU14" s="1553"/>
      <c r="DV14" s="1553"/>
      <c r="DW14" s="1553"/>
      <c r="DX14" s="1553"/>
      <c r="DY14" s="1553"/>
      <c r="DZ14" s="1553"/>
      <c r="EA14" s="1553"/>
      <c r="EB14" s="1553"/>
      <c r="EC14" s="1553"/>
      <c r="ED14" s="1553"/>
      <c r="EE14" s="1553"/>
      <c r="EF14" s="1553"/>
      <c r="EG14" s="1553"/>
      <c r="EH14" s="1553"/>
      <c r="EI14" s="1553"/>
      <c r="EJ14" s="1553"/>
      <c r="EK14" s="1553"/>
      <c r="EL14" s="1553"/>
      <c r="EM14" s="1553"/>
      <c r="EN14" s="1553"/>
      <c r="EO14" s="1553"/>
      <c r="EP14" s="1553"/>
      <c r="EQ14" s="1553"/>
      <c r="ER14" s="1553"/>
      <c r="ES14" s="1553"/>
      <c r="ET14" s="1553"/>
      <c r="EU14" s="1553"/>
      <c r="EV14" s="1553"/>
      <c r="EW14" s="1553"/>
      <c r="EX14" s="1553"/>
      <c r="EY14" s="1553"/>
      <c r="EZ14" s="1553"/>
      <c r="FA14" s="1553"/>
      <c r="FB14" s="1553"/>
      <c r="FC14" s="1553"/>
      <c r="FD14" s="1553"/>
      <c r="FE14" s="1553"/>
      <c r="FF14" s="1553"/>
      <c r="FG14" s="1553"/>
      <c r="FH14" s="1553"/>
      <c r="FI14" s="1553"/>
      <c r="FJ14" s="1553"/>
      <c r="FK14" s="1553"/>
      <c r="FL14" s="1553"/>
      <c r="FM14" s="1553"/>
      <c r="FN14" s="1553"/>
      <c r="FO14" s="1553"/>
      <c r="FP14" s="1553"/>
      <c r="FQ14" s="1553"/>
      <c r="FR14" s="1553"/>
      <c r="FS14" s="1554"/>
      <c r="FT14" s="1492"/>
      <c r="FU14" s="1493"/>
      <c r="FV14" s="1493"/>
      <c r="FW14" s="1494"/>
      <c r="FX14" s="292"/>
      <c r="FY14" s="292"/>
      <c r="FZ14" s="292"/>
      <c r="GA14" s="292"/>
      <c r="GB14" s="292"/>
      <c r="GC14" s="292"/>
      <c r="GD14" s="292"/>
      <c r="GE14" s="292"/>
      <c r="GF14" s="292"/>
      <c r="GG14" s="292"/>
      <c r="GH14" s="292"/>
      <c r="GI14" s="292"/>
      <c r="GJ14" s="292"/>
      <c r="GK14" s="292"/>
      <c r="GL14" s="292"/>
      <c r="GM14" s="292"/>
      <c r="GN14" s="292"/>
      <c r="GO14" s="292"/>
      <c r="GP14" s="292"/>
      <c r="GQ14" s="292"/>
      <c r="GR14" s="292"/>
      <c r="GS14" s="292"/>
      <c r="GT14" s="292"/>
      <c r="GU14" s="292"/>
      <c r="GV14" s="292"/>
      <c r="GW14" s="292"/>
      <c r="GX14" s="292"/>
      <c r="GY14" s="292"/>
      <c r="GZ14" s="292"/>
      <c r="HA14" s="292"/>
      <c r="HB14" s="292"/>
      <c r="HC14" s="292"/>
      <c r="HD14" s="292"/>
      <c r="HE14" s="292"/>
      <c r="HF14" s="292"/>
      <c r="HG14" s="292"/>
      <c r="HH14" s="292"/>
      <c r="HI14" s="292"/>
      <c r="HJ14" s="292"/>
      <c r="HK14" s="292"/>
      <c r="HL14" s="292"/>
      <c r="HM14" s="292"/>
      <c r="HN14" s="292"/>
      <c r="HO14" s="292"/>
      <c r="HP14" s="292"/>
      <c r="HQ14" s="292"/>
      <c r="HR14" s="292"/>
      <c r="HS14" s="292"/>
      <c r="HT14" s="292"/>
      <c r="HU14" s="292"/>
      <c r="HV14" s="292"/>
      <c r="HW14" s="292"/>
      <c r="HX14" s="292"/>
      <c r="HY14" s="292"/>
      <c r="HZ14" s="292"/>
      <c r="IA14" s="292"/>
      <c r="IB14" s="292"/>
      <c r="IC14" s="292"/>
      <c r="ID14" s="292"/>
      <c r="IE14" s="292"/>
      <c r="IF14" s="292"/>
      <c r="IG14" s="292"/>
      <c r="IH14" s="292"/>
      <c r="II14" s="292"/>
      <c r="IJ14" s="292"/>
      <c r="IK14" s="292"/>
      <c r="IL14" s="292"/>
      <c r="IM14" s="292"/>
      <c r="IN14" s="292"/>
      <c r="IO14" s="292"/>
      <c r="IP14" s="292"/>
      <c r="IQ14" s="292"/>
      <c r="IR14" s="292"/>
      <c r="IS14" s="292"/>
      <c r="IT14" s="292"/>
      <c r="IU14" s="292"/>
      <c r="IV14" s="292"/>
      <c r="IW14" s="292"/>
      <c r="IX14" s="292"/>
      <c r="IY14" s="292"/>
      <c r="IZ14" s="292"/>
      <c r="JA14" s="292"/>
      <c r="JB14" s="292"/>
      <c r="JC14" s="292"/>
      <c r="JD14" s="292"/>
      <c r="JE14" s="292"/>
      <c r="JF14" s="292"/>
      <c r="JG14" s="292"/>
      <c r="JH14" s="292"/>
      <c r="JI14" s="292"/>
      <c r="JJ14" s="292"/>
      <c r="JK14" s="292"/>
      <c r="JL14" s="292"/>
      <c r="JM14" s="292"/>
      <c r="JN14" s="292"/>
      <c r="JO14" s="292"/>
      <c r="JP14" s="292"/>
      <c r="JQ14" s="292"/>
      <c r="JR14" s="292"/>
    </row>
    <row r="15" spans="1:278" ht="16.5" customHeight="1" x14ac:dyDescent="0.15">
      <c r="A15" s="254"/>
      <c r="C15" s="1492"/>
      <c r="D15" s="1493"/>
      <c r="E15" s="1493"/>
      <c r="F15" s="1494"/>
      <c r="G15" s="1499"/>
      <c r="H15" s="1495"/>
      <c r="I15" s="1495"/>
      <c r="J15" s="1495"/>
      <c r="K15" s="1495"/>
      <c r="L15" s="1495"/>
      <c r="M15" s="1495"/>
      <c r="N15" s="1495"/>
      <c r="O15" s="1495"/>
      <c r="P15" s="1495"/>
      <c r="Q15" s="1495"/>
      <c r="R15" s="1495"/>
      <c r="S15" s="1495"/>
      <c r="T15" s="1495"/>
      <c r="U15" s="1495"/>
      <c r="V15" s="1495"/>
      <c r="W15" s="1495"/>
      <c r="X15" s="1495"/>
      <c r="Y15" s="1495"/>
      <c r="Z15" s="1495"/>
      <c r="AA15" s="1495"/>
      <c r="AB15" s="1495"/>
      <c r="AC15" s="1495"/>
      <c r="AD15" s="1495"/>
      <c r="AE15" s="1495"/>
      <c r="AF15" s="1495"/>
      <c r="AG15" s="1495"/>
      <c r="AH15" s="1495"/>
      <c r="AI15" s="1495"/>
      <c r="AJ15" s="1495"/>
      <c r="AK15" s="1495"/>
      <c r="AL15" s="1495"/>
      <c r="AM15" s="1495"/>
      <c r="AN15" s="1495"/>
      <c r="AO15" s="1495"/>
      <c r="AP15" s="1495"/>
      <c r="AQ15" s="1495"/>
      <c r="AR15" s="1495"/>
      <c r="AS15" s="1495"/>
      <c r="AT15" s="1495"/>
      <c r="AU15" s="1495"/>
      <c r="AV15" s="1495"/>
      <c r="AW15" s="1495"/>
      <c r="AX15" s="1495"/>
      <c r="AY15" s="1495"/>
      <c r="AZ15" s="1495"/>
      <c r="BA15" s="1495"/>
      <c r="BB15" s="1496"/>
      <c r="BC15" s="688"/>
      <c r="BD15" s="1555"/>
      <c r="BE15" s="1555"/>
      <c r="BF15" s="1555"/>
      <c r="BG15" s="1555"/>
      <c r="BH15" s="1555"/>
      <c r="BI15" s="1555"/>
      <c r="BJ15" s="1555"/>
      <c r="BK15" s="1555"/>
      <c r="BL15" s="1555"/>
      <c r="BM15" s="1555"/>
      <c r="BN15" s="1555"/>
      <c r="BO15" s="1555"/>
      <c r="BP15" s="1555"/>
      <c r="BQ15" s="1555"/>
      <c r="BR15" s="1555"/>
      <c r="BS15" s="1555"/>
      <c r="BT15" s="1555"/>
      <c r="BU15" s="1555"/>
      <c r="BV15" s="1555"/>
      <c r="BW15" s="1555"/>
      <c r="BX15" s="1555"/>
      <c r="BY15" s="1555"/>
      <c r="BZ15" s="1555"/>
      <c r="CA15" s="1555"/>
      <c r="CB15" s="1555"/>
      <c r="CC15" s="1555"/>
      <c r="CD15" s="1556"/>
      <c r="CE15" s="1556"/>
      <c r="CF15" s="1556"/>
      <c r="CG15" s="1556"/>
      <c r="CH15" s="1556"/>
      <c r="CI15" s="1556"/>
      <c r="CJ15" s="1556"/>
      <c r="CK15" s="1556"/>
      <c r="CL15" s="1556"/>
      <c r="CM15" s="1556"/>
      <c r="CN15" s="1556"/>
      <c r="CO15" s="1556"/>
      <c r="CP15" s="1556"/>
      <c r="CQ15" s="1556"/>
      <c r="CR15" s="1556"/>
      <c r="CS15" s="1556"/>
      <c r="CT15" s="1556"/>
      <c r="CU15" s="1556"/>
      <c r="CV15" s="1556"/>
      <c r="CW15" s="1556"/>
      <c r="CX15" s="1556"/>
      <c r="CY15" s="1556"/>
      <c r="CZ15" s="1556"/>
      <c r="DA15" s="1556"/>
      <c r="DB15" s="1556"/>
      <c r="DC15" s="1556"/>
      <c r="DD15" s="1556"/>
      <c r="DE15" s="1556"/>
      <c r="DF15" s="1556"/>
      <c r="DG15" s="1556"/>
      <c r="DH15" s="1556"/>
      <c r="DI15" s="1556"/>
      <c r="DJ15" s="1556"/>
      <c r="DK15" s="1556"/>
      <c r="DL15" s="1556"/>
      <c r="DM15" s="1556"/>
      <c r="DN15" s="1556"/>
      <c r="DO15" s="1556"/>
      <c r="DP15" s="1556"/>
      <c r="DQ15" s="1556"/>
      <c r="DR15" s="1556"/>
      <c r="DS15" s="1556"/>
      <c r="DT15" s="1556"/>
      <c r="DU15" s="1556"/>
      <c r="DV15" s="1556"/>
      <c r="DW15" s="1556"/>
      <c r="DX15" s="1556"/>
      <c r="DY15" s="1556"/>
      <c r="DZ15" s="1556"/>
      <c r="EA15" s="1556"/>
      <c r="EB15" s="1556"/>
      <c r="EC15" s="1556"/>
      <c r="ED15" s="1556"/>
      <c r="EE15" s="1556"/>
      <c r="EF15" s="1556"/>
      <c r="EG15" s="1556"/>
      <c r="EH15" s="1556"/>
      <c r="EI15" s="1556"/>
      <c r="EJ15" s="1556"/>
      <c r="EK15" s="1556"/>
      <c r="EL15" s="1556"/>
      <c r="EM15" s="1556"/>
      <c r="EN15" s="1556"/>
      <c r="EO15" s="1556"/>
      <c r="EP15" s="1556"/>
      <c r="EQ15" s="1556"/>
      <c r="ER15" s="1556"/>
      <c r="ES15" s="1556"/>
      <c r="ET15" s="1556"/>
      <c r="EU15" s="1556"/>
      <c r="EV15" s="1556"/>
      <c r="EW15" s="1556"/>
      <c r="EX15" s="1556"/>
      <c r="EY15" s="1556"/>
      <c r="EZ15" s="1556"/>
      <c r="FA15" s="1556"/>
      <c r="FB15" s="1556"/>
      <c r="FC15" s="1556"/>
      <c r="FD15" s="1556"/>
      <c r="FE15" s="1556"/>
      <c r="FF15" s="1556"/>
      <c r="FG15" s="1556"/>
      <c r="FH15" s="1556"/>
      <c r="FI15" s="1556"/>
      <c r="FJ15" s="1556"/>
      <c r="FK15" s="1556"/>
      <c r="FL15" s="1556"/>
      <c r="FM15" s="1556"/>
      <c r="FN15" s="1556"/>
      <c r="FO15" s="1556"/>
      <c r="FP15" s="1556"/>
      <c r="FQ15" s="1556"/>
      <c r="FR15" s="1556"/>
      <c r="FS15" s="1557"/>
      <c r="FT15" s="1492"/>
      <c r="FU15" s="1493"/>
      <c r="FV15" s="1493"/>
      <c r="FW15" s="1494"/>
      <c r="FX15" s="292"/>
      <c r="FY15" s="292"/>
      <c r="FZ15" s="292"/>
      <c r="GA15" s="292"/>
      <c r="GB15" s="292"/>
      <c r="GC15" s="292"/>
      <c r="GD15" s="292"/>
      <c r="GE15" s="292"/>
      <c r="GF15" s="292"/>
      <c r="GG15" s="292"/>
      <c r="GH15" s="292"/>
      <c r="GI15" s="292"/>
      <c r="GJ15" s="292"/>
      <c r="GK15" s="292"/>
      <c r="GL15" s="292"/>
      <c r="GM15" s="292"/>
      <c r="GN15" s="292"/>
      <c r="GO15" s="292"/>
      <c r="GP15" s="292"/>
      <c r="GQ15" s="292"/>
      <c r="GR15" s="292"/>
      <c r="GS15" s="292"/>
      <c r="GT15" s="292"/>
      <c r="GU15" s="292"/>
      <c r="GV15" s="292"/>
      <c r="GW15" s="292"/>
      <c r="GX15" s="292"/>
      <c r="GY15" s="292"/>
      <c r="GZ15" s="292"/>
      <c r="HA15" s="292"/>
      <c r="HB15" s="292"/>
      <c r="HC15" s="292"/>
      <c r="HD15" s="292"/>
      <c r="HE15" s="292"/>
      <c r="HF15" s="292"/>
      <c r="HG15" s="292"/>
      <c r="HH15" s="292"/>
      <c r="HI15" s="292"/>
      <c r="HJ15" s="292"/>
      <c r="HK15" s="292"/>
      <c r="HL15" s="292"/>
      <c r="HM15" s="292"/>
      <c r="HN15" s="292"/>
      <c r="HO15" s="292"/>
      <c r="HP15" s="292"/>
      <c r="HQ15" s="292"/>
      <c r="HR15" s="292"/>
      <c r="HS15" s="292"/>
      <c r="HT15" s="292"/>
      <c r="HU15" s="292"/>
      <c r="HV15" s="292"/>
      <c r="HW15" s="292"/>
      <c r="HX15" s="292"/>
      <c r="HY15" s="292"/>
      <c r="HZ15" s="292"/>
      <c r="IA15" s="292"/>
      <c r="IB15" s="292"/>
      <c r="IC15" s="292"/>
      <c r="ID15" s="292"/>
      <c r="IE15" s="292"/>
      <c r="IF15" s="292"/>
      <c r="IG15" s="292"/>
      <c r="IH15" s="292"/>
      <c r="II15" s="292"/>
      <c r="IJ15" s="292"/>
      <c r="IK15" s="292"/>
      <c r="IL15" s="292"/>
      <c r="IM15" s="292"/>
      <c r="IN15" s="292"/>
      <c r="IO15" s="292"/>
      <c r="IP15" s="292"/>
      <c r="IQ15" s="292"/>
      <c r="IR15" s="292"/>
      <c r="IS15" s="292"/>
      <c r="IT15" s="292"/>
      <c r="IU15" s="292"/>
      <c r="IV15" s="292"/>
      <c r="IW15" s="292"/>
      <c r="IX15" s="292"/>
      <c r="IY15" s="292"/>
      <c r="IZ15" s="292"/>
      <c r="JA15" s="292"/>
      <c r="JB15" s="292"/>
      <c r="JC15" s="292"/>
      <c r="JD15" s="292"/>
      <c r="JE15" s="292"/>
      <c r="JF15" s="292"/>
      <c r="JG15" s="292"/>
      <c r="JH15" s="292"/>
      <c r="JI15" s="292"/>
      <c r="JJ15" s="292"/>
      <c r="JK15" s="292"/>
      <c r="JL15" s="292"/>
      <c r="JM15" s="292"/>
      <c r="JN15" s="292"/>
      <c r="JO15" s="292"/>
      <c r="JP15" s="292"/>
      <c r="JQ15" s="292"/>
      <c r="JR15" s="292"/>
    </row>
    <row r="16" spans="1:278" ht="33" customHeight="1" x14ac:dyDescent="0.15">
      <c r="A16" s="254"/>
      <c r="C16" s="1492"/>
      <c r="D16" s="1493"/>
      <c r="E16" s="1493"/>
      <c r="F16" s="1494"/>
      <c r="G16" s="1516" t="s">
        <v>696</v>
      </c>
      <c r="H16" s="1517"/>
      <c r="I16" s="1517"/>
      <c r="J16" s="1517"/>
      <c r="K16" s="1517"/>
      <c r="L16" s="1517"/>
      <c r="M16" s="1517"/>
      <c r="N16" s="1517"/>
      <c r="O16" s="1517"/>
      <c r="P16" s="1517"/>
      <c r="Q16" s="1517"/>
      <c r="R16" s="1517"/>
      <c r="S16" s="1517"/>
      <c r="T16" s="1517"/>
      <c r="U16" s="1517"/>
      <c r="V16" s="1517"/>
      <c r="W16" s="1517"/>
      <c r="X16" s="1517"/>
      <c r="Y16" s="1517"/>
      <c r="Z16" s="1517"/>
      <c r="AA16" s="1517"/>
      <c r="AB16" s="1517"/>
      <c r="AC16" s="1517"/>
      <c r="AD16" s="1517"/>
      <c r="AE16" s="1517"/>
      <c r="AF16" s="1517"/>
      <c r="AG16" s="1517"/>
      <c r="AH16" s="1517"/>
      <c r="AI16" s="1517"/>
      <c r="AJ16" s="1517"/>
      <c r="AK16" s="1517"/>
      <c r="AL16" s="1517"/>
      <c r="AM16" s="1517"/>
      <c r="AN16" s="1517"/>
      <c r="AO16" s="1517"/>
      <c r="AP16" s="1517"/>
      <c r="AQ16" s="1517"/>
      <c r="AR16" s="1517"/>
      <c r="AS16" s="1517"/>
      <c r="AT16" s="1517"/>
      <c r="AU16" s="1517"/>
      <c r="AV16" s="1517"/>
      <c r="AW16" s="1517"/>
      <c r="AX16" s="1517"/>
      <c r="AY16" s="1517"/>
      <c r="AZ16" s="1517"/>
      <c r="BA16" s="1517"/>
      <c r="BB16" s="1518"/>
      <c r="BC16" s="689"/>
      <c r="BD16" s="1519" t="str">
        <f>data!D6</f>
        <v>○○○○○○○線</v>
      </c>
      <c r="BE16" s="1519"/>
      <c r="BF16" s="1519"/>
      <c r="BG16" s="1519"/>
      <c r="BH16" s="1519"/>
      <c r="BI16" s="1519"/>
      <c r="BJ16" s="1519"/>
      <c r="BK16" s="1519"/>
      <c r="BL16" s="1519"/>
      <c r="BM16" s="1519"/>
      <c r="BN16" s="1519"/>
      <c r="BO16" s="1519"/>
      <c r="BP16" s="1519"/>
      <c r="BQ16" s="1519"/>
      <c r="BR16" s="1519"/>
      <c r="BS16" s="1519"/>
      <c r="BT16" s="1519"/>
      <c r="BU16" s="1519"/>
      <c r="BV16" s="1519"/>
      <c r="BW16" s="1519"/>
      <c r="BX16" s="1519"/>
      <c r="BY16" s="1519"/>
      <c r="BZ16" s="1519"/>
      <c r="CA16" s="1519"/>
      <c r="CB16" s="1519"/>
      <c r="CC16" s="1519"/>
      <c r="CD16" s="1519"/>
      <c r="CE16" s="1519"/>
      <c r="CF16" s="1519"/>
      <c r="CG16" s="1519"/>
      <c r="CH16" s="1519"/>
      <c r="CI16" s="1519"/>
      <c r="CJ16" s="1519"/>
      <c r="CK16" s="1519"/>
      <c r="CL16" s="1519"/>
      <c r="CM16" s="1519"/>
      <c r="CN16" s="1519"/>
      <c r="CO16" s="1519"/>
      <c r="CP16" s="1519"/>
      <c r="CQ16" s="1519"/>
      <c r="CR16" s="1519"/>
      <c r="CS16" s="1519"/>
      <c r="CT16" s="1519"/>
      <c r="CU16" s="1519"/>
      <c r="CV16" s="1519"/>
      <c r="CW16" s="1519"/>
      <c r="CX16" s="1519"/>
      <c r="CY16" s="1519"/>
      <c r="CZ16" s="1519"/>
      <c r="DA16" s="1519"/>
      <c r="DB16" s="1519"/>
      <c r="DC16" s="1519"/>
      <c r="DD16" s="1519"/>
      <c r="DE16" s="1519"/>
      <c r="DF16" s="1519"/>
      <c r="DG16" s="1519"/>
      <c r="DH16" s="1519"/>
      <c r="DI16" s="1519"/>
      <c r="DJ16" s="1519"/>
      <c r="DK16" s="1519"/>
      <c r="DL16" s="1519"/>
      <c r="DM16" s="1519"/>
      <c r="DN16" s="1519"/>
      <c r="DO16" s="1519"/>
      <c r="DP16" s="1519"/>
      <c r="DQ16" s="1519"/>
      <c r="DR16" s="1519"/>
      <c r="DS16" s="1519"/>
      <c r="DT16" s="1519"/>
      <c r="DU16" s="1519"/>
      <c r="DV16" s="1519"/>
      <c r="DW16" s="1519"/>
      <c r="DX16" s="1519"/>
      <c r="DY16" s="1519"/>
      <c r="DZ16" s="1519"/>
      <c r="EA16" s="1519"/>
      <c r="EB16" s="1519"/>
      <c r="EC16" s="1519"/>
      <c r="ED16" s="1519"/>
      <c r="EE16" s="1519"/>
      <c r="EF16" s="1519"/>
      <c r="EG16" s="1519"/>
      <c r="EH16" s="1519"/>
      <c r="EI16" s="1519"/>
      <c r="EJ16" s="1519"/>
      <c r="EK16" s="1519"/>
      <c r="EL16" s="1519"/>
      <c r="EM16" s="1519"/>
      <c r="EN16" s="1519"/>
      <c r="EO16" s="1519"/>
      <c r="EP16" s="1519"/>
      <c r="EQ16" s="1519"/>
      <c r="ER16" s="1519"/>
      <c r="ES16" s="1519"/>
      <c r="ET16" s="1519"/>
      <c r="EU16" s="1519"/>
      <c r="EV16" s="1519"/>
      <c r="EW16" s="1519"/>
      <c r="EX16" s="1519"/>
      <c r="EY16" s="1519"/>
      <c r="EZ16" s="1519"/>
      <c r="FA16" s="1519"/>
      <c r="FB16" s="1519"/>
      <c r="FC16" s="1519"/>
      <c r="FD16" s="1519"/>
      <c r="FE16" s="1519"/>
      <c r="FF16" s="1519"/>
      <c r="FG16" s="1519"/>
      <c r="FH16" s="1519"/>
      <c r="FI16" s="1519"/>
      <c r="FJ16" s="1519"/>
      <c r="FK16" s="1519"/>
      <c r="FL16" s="1519"/>
      <c r="FM16" s="1519"/>
      <c r="FN16" s="1519"/>
      <c r="FO16" s="1519"/>
      <c r="FP16" s="1519"/>
      <c r="FQ16" s="1519"/>
      <c r="FR16" s="1519"/>
      <c r="FS16" s="1520"/>
      <c r="FT16" s="1492"/>
      <c r="FU16" s="1493"/>
      <c r="FV16" s="1493"/>
      <c r="FW16" s="1494"/>
      <c r="FX16" s="292"/>
      <c r="FY16" s="292"/>
      <c r="FZ16" s="292"/>
      <c r="GA16" s="292"/>
      <c r="GB16" s="292"/>
      <c r="GC16" s="292"/>
      <c r="GD16" s="292"/>
      <c r="GE16" s="292"/>
      <c r="GF16" s="292"/>
      <c r="GG16" s="292"/>
      <c r="GH16" s="292"/>
      <c r="GI16" s="292"/>
      <c r="GJ16" s="292"/>
      <c r="GK16" s="292"/>
      <c r="GL16" s="292"/>
      <c r="GM16" s="292"/>
      <c r="GN16" s="292"/>
      <c r="GO16" s="292"/>
      <c r="GP16" s="292"/>
      <c r="GQ16" s="292"/>
      <c r="GR16" s="292"/>
      <c r="GS16" s="292"/>
      <c r="GT16" s="292"/>
      <c r="GU16" s="292"/>
      <c r="GV16" s="292"/>
      <c r="GW16" s="292"/>
      <c r="GX16" s="292"/>
      <c r="GY16" s="292"/>
      <c r="GZ16" s="292"/>
      <c r="HA16" s="292"/>
      <c r="HB16" s="292"/>
      <c r="HC16" s="292"/>
      <c r="HD16" s="292"/>
      <c r="HE16" s="292"/>
      <c r="HF16" s="292"/>
      <c r="HG16" s="292"/>
      <c r="HH16" s="292"/>
      <c r="HI16" s="292"/>
      <c r="HJ16" s="292"/>
      <c r="HK16" s="292"/>
      <c r="HL16" s="292"/>
      <c r="HM16" s="292"/>
      <c r="HN16" s="292"/>
      <c r="HO16" s="292"/>
      <c r="HP16" s="292"/>
      <c r="HQ16" s="292"/>
      <c r="HR16" s="292"/>
      <c r="HS16" s="292"/>
      <c r="HT16" s="292"/>
      <c r="HU16" s="292"/>
      <c r="HV16" s="292"/>
      <c r="HW16" s="292"/>
      <c r="HX16" s="292"/>
      <c r="HY16" s="292"/>
      <c r="HZ16" s="292"/>
      <c r="IA16" s="292"/>
      <c r="IB16" s="292"/>
      <c r="IC16" s="292"/>
      <c r="ID16" s="292"/>
      <c r="IE16" s="292"/>
      <c r="IF16" s="292"/>
      <c r="IG16" s="292"/>
      <c r="IH16" s="292"/>
      <c r="II16" s="292"/>
      <c r="IJ16" s="292"/>
      <c r="IK16" s="292"/>
      <c r="IL16" s="292"/>
      <c r="IM16" s="292"/>
      <c r="IN16" s="292"/>
      <c r="IO16" s="292"/>
      <c r="IP16" s="292"/>
      <c r="IQ16" s="292"/>
      <c r="IR16" s="292"/>
      <c r="IS16" s="292"/>
      <c r="IT16" s="292"/>
      <c r="IU16" s="292"/>
      <c r="IV16" s="292"/>
      <c r="IW16" s="292"/>
      <c r="IX16" s="292"/>
      <c r="IY16" s="292"/>
      <c r="IZ16" s="292"/>
      <c r="JA16" s="292"/>
      <c r="JB16" s="292"/>
      <c r="JC16" s="292"/>
      <c r="JD16" s="292"/>
      <c r="JE16" s="292"/>
      <c r="JF16" s="292"/>
      <c r="JG16" s="292"/>
      <c r="JH16" s="292"/>
      <c r="JI16" s="292"/>
      <c r="JJ16" s="292"/>
      <c r="JK16" s="292"/>
      <c r="JL16" s="292"/>
      <c r="JM16" s="292"/>
      <c r="JN16" s="292"/>
      <c r="JO16" s="292"/>
      <c r="JP16" s="292"/>
      <c r="JQ16" s="292"/>
      <c r="JR16" s="292"/>
    </row>
    <row r="17" spans="1:278" ht="16.5" customHeight="1" x14ac:dyDescent="0.15">
      <c r="A17" s="254"/>
      <c r="C17" s="1492"/>
      <c r="D17" s="1493"/>
      <c r="E17" s="1493"/>
      <c r="F17" s="1494"/>
      <c r="G17" s="1516" t="s">
        <v>695</v>
      </c>
      <c r="H17" s="1517"/>
      <c r="I17" s="1517"/>
      <c r="J17" s="1517"/>
      <c r="K17" s="1517"/>
      <c r="L17" s="1517"/>
      <c r="M17" s="1517"/>
      <c r="N17" s="1517"/>
      <c r="O17" s="1517"/>
      <c r="P17" s="1517"/>
      <c r="Q17" s="1517"/>
      <c r="R17" s="1517"/>
      <c r="S17" s="1517"/>
      <c r="T17" s="1517"/>
      <c r="U17" s="1517"/>
      <c r="V17" s="1517"/>
      <c r="W17" s="1517"/>
      <c r="X17" s="1517"/>
      <c r="Y17" s="1517"/>
      <c r="Z17" s="1517"/>
      <c r="AA17" s="1517"/>
      <c r="AB17" s="1517"/>
      <c r="AC17" s="1517"/>
      <c r="AD17" s="1517"/>
      <c r="AE17" s="1517"/>
      <c r="AF17" s="1517"/>
      <c r="AG17" s="1517"/>
      <c r="AH17" s="1517"/>
      <c r="AI17" s="1517"/>
      <c r="AJ17" s="1517"/>
      <c r="AK17" s="1517"/>
      <c r="AL17" s="1517"/>
      <c r="AM17" s="1517"/>
      <c r="AN17" s="1517"/>
      <c r="AO17" s="1517"/>
      <c r="AP17" s="1517"/>
      <c r="AQ17" s="1517"/>
      <c r="AR17" s="1517"/>
      <c r="AS17" s="1517"/>
      <c r="AT17" s="1517"/>
      <c r="AU17" s="1517"/>
      <c r="AV17" s="1517"/>
      <c r="AW17" s="1517"/>
      <c r="AX17" s="1517"/>
      <c r="AY17" s="1517"/>
      <c r="AZ17" s="1517"/>
      <c r="BA17" s="1517"/>
      <c r="BB17" s="1518"/>
      <c r="BC17" s="689"/>
      <c r="BD17" s="1519" t="str">
        <f>data!D9</f>
        <v>市道　一条西牟田久富古島北長田蔵数尾島欠塚前津徳久　線</v>
      </c>
      <c r="BE17" s="1519"/>
      <c r="BF17" s="1519"/>
      <c r="BG17" s="1519"/>
      <c r="BH17" s="1519"/>
      <c r="BI17" s="1519"/>
      <c r="BJ17" s="1519"/>
      <c r="BK17" s="1519"/>
      <c r="BL17" s="1519"/>
      <c r="BM17" s="1519"/>
      <c r="BN17" s="1519"/>
      <c r="BO17" s="1519"/>
      <c r="BP17" s="1519"/>
      <c r="BQ17" s="1519"/>
      <c r="BR17" s="1519"/>
      <c r="BS17" s="1519"/>
      <c r="BT17" s="1519"/>
      <c r="BU17" s="1519"/>
      <c r="BV17" s="1519"/>
      <c r="BW17" s="1519"/>
      <c r="BX17" s="1519"/>
      <c r="BY17" s="1519"/>
      <c r="BZ17" s="1519"/>
      <c r="CA17" s="1519"/>
      <c r="CB17" s="1519"/>
      <c r="CC17" s="1519"/>
      <c r="CD17" s="1519"/>
      <c r="CE17" s="1519"/>
      <c r="CF17" s="1519"/>
      <c r="CG17" s="1519"/>
      <c r="CH17" s="1519"/>
      <c r="CI17" s="1519"/>
      <c r="CJ17" s="1519"/>
      <c r="CK17" s="1519"/>
      <c r="CL17" s="1519"/>
      <c r="CM17" s="1519"/>
      <c r="CN17" s="1519"/>
      <c r="CO17" s="1519"/>
      <c r="CP17" s="1519"/>
      <c r="CQ17" s="1519"/>
      <c r="CR17" s="1519"/>
      <c r="CS17" s="1519"/>
      <c r="CT17" s="1519"/>
      <c r="CU17" s="1519"/>
      <c r="CV17" s="1519"/>
      <c r="CW17" s="1519"/>
      <c r="CX17" s="1519"/>
      <c r="CY17" s="1519"/>
      <c r="CZ17" s="1519"/>
      <c r="DA17" s="1519"/>
      <c r="DB17" s="1519"/>
      <c r="DC17" s="1519"/>
      <c r="DD17" s="1519"/>
      <c r="DE17" s="1519"/>
      <c r="DF17" s="1519"/>
      <c r="DG17" s="1519"/>
      <c r="DH17" s="1519"/>
      <c r="DI17" s="1519"/>
      <c r="DJ17" s="1519"/>
      <c r="DK17" s="1519"/>
      <c r="DL17" s="1519"/>
      <c r="DM17" s="1519"/>
      <c r="DN17" s="1519"/>
      <c r="DO17" s="1519"/>
      <c r="DP17" s="1519"/>
      <c r="DQ17" s="1519"/>
      <c r="DR17" s="1519"/>
      <c r="DS17" s="1519"/>
      <c r="DT17" s="1519"/>
      <c r="DU17" s="1519"/>
      <c r="DV17" s="1519"/>
      <c r="DW17" s="1519"/>
      <c r="DX17" s="1519"/>
      <c r="DY17" s="1519"/>
      <c r="DZ17" s="1519"/>
      <c r="EA17" s="1519"/>
      <c r="EB17" s="1519"/>
      <c r="EC17" s="1519"/>
      <c r="ED17" s="1519"/>
      <c r="EE17" s="1519"/>
      <c r="EF17" s="1519"/>
      <c r="EG17" s="1519"/>
      <c r="EH17" s="1519"/>
      <c r="EI17" s="1519"/>
      <c r="EJ17" s="1519"/>
      <c r="EK17" s="1519"/>
      <c r="EL17" s="1519"/>
      <c r="EM17" s="1519"/>
      <c r="EN17" s="1519"/>
      <c r="EO17" s="1519"/>
      <c r="EP17" s="1519"/>
      <c r="EQ17" s="1519"/>
      <c r="ER17" s="1519"/>
      <c r="ES17" s="1519"/>
      <c r="ET17" s="1519"/>
      <c r="EU17" s="1519"/>
      <c r="EV17" s="1519"/>
      <c r="EW17" s="1519"/>
      <c r="EX17" s="1519"/>
      <c r="EY17" s="1519"/>
      <c r="EZ17" s="1519"/>
      <c r="FA17" s="1519"/>
      <c r="FB17" s="1519"/>
      <c r="FC17" s="1519"/>
      <c r="FD17" s="1519"/>
      <c r="FE17" s="1519"/>
      <c r="FF17" s="1519"/>
      <c r="FG17" s="1519"/>
      <c r="FH17" s="1519"/>
      <c r="FI17" s="1519"/>
      <c r="FJ17" s="1519"/>
      <c r="FK17" s="1519"/>
      <c r="FL17" s="1519"/>
      <c r="FM17" s="1519"/>
      <c r="FN17" s="1519"/>
      <c r="FO17" s="1519"/>
      <c r="FP17" s="1519"/>
      <c r="FQ17" s="1519"/>
      <c r="FR17" s="1519"/>
      <c r="FS17" s="1520"/>
      <c r="FT17" s="1492"/>
      <c r="FU17" s="1493"/>
      <c r="FV17" s="1493"/>
      <c r="FW17" s="1494"/>
      <c r="FX17" s="292"/>
      <c r="FY17" s="292"/>
      <c r="FZ17" s="292"/>
      <c r="GA17" s="292"/>
      <c r="GB17" s="292"/>
      <c r="GC17" s="292"/>
      <c r="GD17" s="292"/>
      <c r="GE17" s="292"/>
      <c r="GF17" s="292"/>
      <c r="GG17" s="292"/>
      <c r="GH17" s="292"/>
      <c r="GI17" s="292"/>
      <c r="GJ17" s="292"/>
      <c r="GK17" s="292"/>
      <c r="GL17" s="292"/>
      <c r="GM17" s="292"/>
      <c r="GN17" s="292"/>
      <c r="GO17" s="292"/>
      <c r="GP17" s="292"/>
      <c r="GQ17" s="292"/>
      <c r="GR17" s="292"/>
      <c r="GS17" s="292"/>
      <c r="GT17" s="292"/>
      <c r="GU17" s="292"/>
      <c r="GV17" s="292"/>
      <c r="GW17" s="292"/>
      <c r="GX17" s="292"/>
      <c r="GY17" s="292"/>
      <c r="GZ17" s="292"/>
      <c r="HA17" s="292"/>
      <c r="HB17" s="292"/>
      <c r="HC17" s="292"/>
      <c r="HD17" s="292"/>
      <c r="HE17" s="292"/>
      <c r="HF17" s="292"/>
      <c r="HG17" s="292"/>
      <c r="HH17" s="292"/>
      <c r="HI17" s="292"/>
      <c r="HJ17" s="292"/>
      <c r="HK17" s="292"/>
      <c r="HL17" s="292"/>
      <c r="HM17" s="292"/>
      <c r="HN17" s="292"/>
      <c r="HO17" s="292"/>
      <c r="HP17" s="292"/>
      <c r="HQ17" s="292"/>
      <c r="HR17" s="292"/>
      <c r="HS17" s="292"/>
      <c r="HT17" s="292"/>
      <c r="HU17" s="292"/>
      <c r="HV17" s="292"/>
      <c r="HW17" s="292"/>
      <c r="HX17" s="292"/>
      <c r="HY17" s="292"/>
      <c r="HZ17" s="292"/>
      <c r="IA17" s="292"/>
      <c r="IB17" s="292"/>
      <c r="IC17" s="292"/>
      <c r="ID17" s="292"/>
      <c r="IE17" s="292"/>
      <c r="IF17" s="292"/>
      <c r="IG17" s="292"/>
      <c r="IH17" s="292"/>
      <c r="II17" s="292"/>
      <c r="IJ17" s="292"/>
      <c r="IK17" s="292"/>
      <c r="IL17" s="292"/>
      <c r="IM17" s="292"/>
      <c r="IN17" s="292"/>
      <c r="IO17" s="292"/>
      <c r="IP17" s="292"/>
      <c r="IQ17" s="292"/>
      <c r="IR17" s="292"/>
      <c r="IS17" s="292"/>
      <c r="IT17" s="292"/>
      <c r="IU17" s="292"/>
      <c r="IV17" s="292"/>
      <c r="IW17" s="292"/>
      <c r="IX17" s="292"/>
      <c r="IY17" s="292"/>
      <c r="IZ17" s="292"/>
      <c r="JA17" s="292"/>
      <c r="JB17" s="292"/>
      <c r="JC17" s="292"/>
      <c r="JD17" s="292"/>
      <c r="JE17" s="292"/>
      <c r="JF17" s="292"/>
      <c r="JG17" s="292"/>
      <c r="JH17" s="292"/>
      <c r="JI17" s="292"/>
      <c r="JJ17" s="292"/>
      <c r="JK17" s="292"/>
      <c r="JL17" s="292"/>
      <c r="JM17" s="292"/>
      <c r="JN17" s="292"/>
      <c r="JO17" s="292"/>
      <c r="JP17" s="292"/>
      <c r="JQ17" s="292"/>
      <c r="JR17" s="292"/>
    </row>
    <row r="18" spans="1:278" ht="16.5" customHeight="1" x14ac:dyDescent="0.15">
      <c r="A18" s="254"/>
      <c r="C18" s="1492"/>
      <c r="D18" s="1493"/>
      <c r="E18" s="1493"/>
      <c r="F18" s="1494"/>
      <c r="G18" s="1516" t="s">
        <v>694</v>
      </c>
      <c r="H18" s="1517"/>
      <c r="I18" s="1517"/>
      <c r="J18" s="1517"/>
      <c r="K18" s="1517"/>
      <c r="L18" s="1517"/>
      <c r="M18" s="1517"/>
      <c r="N18" s="1517"/>
      <c r="O18" s="1517"/>
      <c r="P18" s="1517"/>
      <c r="Q18" s="1517"/>
      <c r="R18" s="1517"/>
      <c r="S18" s="1517"/>
      <c r="T18" s="1517"/>
      <c r="U18" s="1517"/>
      <c r="V18" s="1517"/>
      <c r="W18" s="1517"/>
      <c r="X18" s="1517"/>
      <c r="Y18" s="1517"/>
      <c r="Z18" s="1517"/>
      <c r="AA18" s="1517"/>
      <c r="AB18" s="1517"/>
      <c r="AC18" s="1517"/>
      <c r="AD18" s="1517"/>
      <c r="AE18" s="1517"/>
      <c r="AF18" s="1517"/>
      <c r="AG18" s="1517"/>
      <c r="AH18" s="1517"/>
      <c r="AI18" s="1517"/>
      <c r="AJ18" s="1517"/>
      <c r="AK18" s="1517"/>
      <c r="AL18" s="1517"/>
      <c r="AM18" s="1517"/>
      <c r="AN18" s="1517"/>
      <c r="AO18" s="1517"/>
      <c r="AP18" s="1517"/>
      <c r="AQ18" s="1517"/>
      <c r="AR18" s="1517"/>
      <c r="AS18" s="1517"/>
      <c r="AT18" s="1517"/>
      <c r="AU18" s="1517"/>
      <c r="AV18" s="1517"/>
      <c r="AW18" s="1517"/>
      <c r="AX18" s="1517"/>
      <c r="AY18" s="1517"/>
      <c r="AZ18" s="1517"/>
      <c r="BA18" s="1517"/>
      <c r="BB18" s="1518"/>
      <c r="BC18" s="1521" t="s">
        <v>489</v>
      </c>
      <c r="BD18" s="1522"/>
      <c r="BE18" s="1522"/>
      <c r="BF18" s="1522"/>
      <c r="BG18" s="1522"/>
      <c r="BH18" s="1522"/>
      <c r="BI18" s="1522"/>
      <c r="BJ18" s="1522"/>
      <c r="BK18" s="1522"/>
      <c r="BL18" s="1522"/>
      <c r="BM18" s="1522"/>
      <c r="BN18" s="1522"/>
      <c r="BO18" s="1522"/>
      <c r="BP18" s="1522"/>
      <c r="BQ18" s="1522"/>
      <c r="BR18" s="1522"/>
      <c r="BS18" s="1522"/>
      <c r="BT18" s="1522"/>
      <c r="BU18" s="1522"/>
      <c r="BV18" s="1522"/>
      <c r="BW18" s="1522"/>
      <c r="BX18" s="1522"/>
      <c r="BY18" s="1522"/>
      <c r="BZ18" s="1522"/>
      <c r="CA18" s="1522"/>
      <c r="CB18" s="1522"/>
      <c r="CC18" s="1522"/>
      <c r="CD18" s="1522"/>
      <c r="CE18" s="1522"/>
      <c r="CF18" s="1522"/>
      <c r="CG18" s="1522"/>
      <c r="CH18" s="1522"/>
      <c r="CI18" s="1522"/>
      <c r="CJ18" s="1522"/>
      <c r="CK18" s="1522"/>
      <c r="CL18" s="1522"/>
      <c r="CM18" s="1522"/>
      <c r="CN18" s="1522"/>
      <c r="CO18" s="1522"/>
      <c r="CP18" s="1522"/>
      <c r="CQ18" s="1523" t="str">
        <f>data!F8</f>
        <v>山ノ井・長浜他</v>
      </c>
      <c r="CR18" s="1523"/>
      <c r="CS18" s="1523"/>
      <c r="CT18" s="1523"/>
      <c r="CU18" s="1523"/>
      <c r="CV18" s="1523"/>
      <c r="CW18" s="1523"/>
      <c r="CX18" s="1523"/>
      <c r="CY18" s="1523"/>
      <c r="CZ18" s="1523"/>
      <c r="DA18" s="1523"/>
      <c r="DB18" s="1523"/>
      <c r="DC18" s="1523"/>
      <c r="DD18" s="1523"/>
      <c r="DE18" s="1523"/>
      <c r="DF18" s="1523"/>
      <c r="DG18" s="1523"/>
      <c r="DH18" s="1523"/>
      <c r="DI18" s="1523"/>
      <c r="DJ18" s="1523"/>
      <c r="DK18" s="1523"/>
      <c r="DL18" s="1523"/>
      <c r="DM18" s="1523"/>
      <c r="DN18" s="1523"/>
      <c r="DO18" s="1523"/>
      <c r="DP18" s="1523"/>
      <c r="DQ18" s="1523"/>
      <c r="DR18" s="1523"/>
      <c r="DS18" s="1523"/>
      <c r="DT18" s="1523"/>
      <c r="DU18" s="1523"/>
      <c r="DV18" s="1523"/>
      <c r="DW18" s="1523"/>
      <c r="DX18" s="1523"/>
      <c r="DY18" s="1523"/>
      <c r="DZ18" s="1523"/>
      <c r="EA18" s="1523"/>
      <c r="EB18" s="1523"/>
      <c r="EC18" s="1523"/>
      <c r="ED18" s="1523"/>
      <c r="EE18" s="1523"/>
      <c r="EF18" s="1523"/>
      <c r="EG18" s="1523"/>
      <c r="EH18" s="1519" t="s">
        <v>490</v>
      </c>
      <c r="EI18" s="1519"/>
      <c r="EJ18" s="1519"/>
      <c r="EK18" s="1519"/>
      <c r="EL18" s="1519"/>
      <c r="EM18" s="1519"/>
      <c r="EN18" s="1519"/>
      <c r="EO18" s="1519"/>
      <c r="EP18" s="1519"/>
      <c r="EQ18" s="1519"/>
      <c r="ER18" s="1519"/>
      <c r="ES18" s="1519"/>
      <c r="ET18" s="1519"/>
      <c r="EU18" s="1519"/>
      <c r="EV18" s="1519"/>
      <c r="EW18" s="1519"/>
      <c r="EX18" s="1519"/>
      <c r="EY18" s="1519"/>
      <c r="EZ18" s="1519"/>
      <c r="FA18" s="1519"/>
      <c r="FB18" s="1519"/>
      <c r="FC18" s="1519"/>
      <c r="FD18" s="1519"/>
      <c r="FE18" s="1519"/>
      <c r="FF18" s="1519"/>
      <c r="FG18" s="1519"/>
      <c r="FH18" s="1519"/>
      <c r="FI18" s="1519"/>
      <c r="FJ18" s="1519"/>
      <c r="FK18" s="1519"/>
      <c r="FL18" s="1519"/>
      <c r="FM18" s="1519"/>
      <c r="FN18" s="1519"/>
      <c r="FO18" s="1519"/>
      <c r="FP18" s="1519"/>
      <c r="FQ18" s="1519"/>
      <c r="FR18" s="1519"/>
      <c r="FS18" s="1520"/>
      <c r="FT18" s="1492"/>
      <c r="FU18" s="1493"/>
      <c r="FV18" s="1493"/>
      <c r="FW18" s="1494"/>
      <c r="FX18" s="292"/>
      <c r="FY18" s="292"/>
      <c r="FZ18" s="292"/>
      <c r="GA18" s="292"/>
      <c r="GB18" s="292"/>
      <c r="GC18" s="292"/>
      <c r="GD18" s="292"/>
      <c r="GE18" s="292"/>
      <c r="GF18" s="292"/>
      <c r="GG18" s="292"/>
      <c r="GH18" s="292"/>
      <c r="GI18" s="292"/>
      <c r="GJ18" s="292"/>
      <c r="GK18" s="292"/>
      <c r="GL18" s="292"/>
      <c r="GM18" s="292"/>
      <c r="GN18" s="292"/>
      <c r="GO18" s="292"/>
      <c r="GP18" s="292"/>
      <c r="GQ18" s="292"/>
      <c r="GR18" s="292"/>
      <c r="GS18" s="292"/>
      <c r="GT18" s="292"/>
      <c r="GU18" s="292"/>
      <c r="GV18" s="292"/>
      <c r="GW18" s="292"/>
      <c r="GX18" s="292"/>
      <c r="GY18" s="292"/>
      <c r="GZ18" s="292"/>
      <c r="HA18" s="292"/>
      <c r="HB18" s="292"/>
      <c r="HC18" s="292"/>
      <c r="HD18" s="292"/>
      <c r="HE18" s="292"/>
      <c r="HF18" s="292"/>
      <c r="HG18" s="292"/>
      <c r="HH18" s="292"/>
      <c r="HI18" s="292"/>
      <c r="HJ18" s="292"/>
      <c r="HK18" s="292"/>
      <c r="HL18" s="292"/>
      <c r="HM18" s="292"/>
      <c r="HN18" s="292"/>
      <c r="HO18" s="292"/>
      <c r="HP18" s="292"/>
      <c r="HQ18" s="292"/>
      <c r="HR18" s="292"/>
      <c r="HS18" s="292"/>
      <c r="HT18" s="292"/>
      <c r="HU18" s="292"/>
      <c r="HV18" s="292"/>
      <c r="HW18" s="292"/>
      <c r="HX18" s="292"/>
      <c r="HY18" s="292"/>
      <c r="HZ18" s="292"/>
      <c r="IA18" s="292"/>
      <c r="IB18" s="292"/>
      <c r="IC18" s="292"/>
      <c r="ID18" s="292"/>
      <c r="IE18" s="292"/>
      <c r="IF18" s="292"/>
      <c r="IG18" s="292"/>
      <c r="IH18" s="292"/>
      <c r="II18" s="292"/>
      <c r="IJ18" s="292"/>
      <c r="IK18" s="292"/>
      <c r="IL18" s="292"/>
      <c r="IM18" s="292"/>
      <c r="IN18" s="292"/>
      <c r="IO18" s="292"/>
      <c r="IP18" s="292"/>
      <c r="IQ18" s="292"/>
      <c r="IR18" s="292"/>
      <c r="IS18" s="292"/>
      <c r="IT18" s="292"/>
      <c r="IU18" s="292"/>
      <c r="IV18" s="292"/>
      <c r="IW18" s="292"/>
      <c r="IX18" s="292"/>
      <c r="IY18" s="292"/>
      <c r="IZ18" s="292"/>
      <c r="JA18" s="292"/>
      <c r="JB18" s="292"/>
      <c r="JC18" s="292"/>
      <c r="JD18" s="292"/>
      <c r="JE18" s="292"/>
      <c r="JF18" s="292"/>
      <c r="JG18" s="292"/>
      <c r="JH18" s="292"/>
      <c r="JI18" s="292"/>
      <c r="JJ18" s="292"/>
      <c r="JK18" s="292"/>
      <c r="JL18" s="292"/>
      <c r="JM18" s="292"/>
      <c r="JN18" s="292"/>
      <c r="JO18" s="292"/>
      <c r="JP18" s="292"/>
      <c r="JQ18" s="292"/>
      <c r="JR18" s="292"/>
    </row>
    <row r="19" spans="1:278" ht="16.5" customHeight="1" x14ac:dyDescent="0.15">
      <c r="A19" s="254"/>
      <c r="C19" s="1492"/>
      <c r="D19" s="1493"/>
      <c r="E19" s="1493"/>
      <c r="F19" s="1494"/>
      <c r="G19" s="1516" t="s">
        <v>693</v>
      </c>
      <c r="H19" s="1517"/>
      <c r="I19" s="1517"/>
      <c r="J19" s="1517"/>
      <c r="K19" s="1517"/>
      <c r="L19" s="1517"/>
      <c r="M19" s="1517"/>
      <c r="N19" s="1517"/>
      <c r="O19" s="1517"/>
      <c r="P19" s="1517"/>
      <c r="Q19" s="1517"/>
      <c r="R19" s="1517"/>
      <c r="S19" s="1517"/>
      <c r="T19" s="1517"/>
      <c r="U19" s="1517"/>
      <c r="V19" s="1517"/>
      <c r="W19" s="1517"/>
      <c r="X19" s="1517"/>
      <c r="Y19" s="1517"/>
      <c r="Z19" s="1517"/>
      <c r="AA19" s="1517"/>
      <c r="AB19" s="1517"/>
      <c r="AC19" s="1517"/>
      <c r="AD19" s="1517"/>
      <c r="AE19" s="1517"/>
      <c r="AF19" s="1517"/>
      <c r="AG19" s="1517"/>
      <c r="AH19" s="1517"/>
      <c r="AI19" s="1517"/>
      <c r="AJ19" s="1517"/>
      <c r="AK19" s="1517"/>
      <c r="AL19" s="1517"/>
      <c r="AM19" s="1517"/>
      <c r="AN19" s="1517"/>
      <c r="AO19" s="1517"/>
      <c r="AP19" s="1517"/>
      <c r="AQ19" s="1517"/>
      <c r="AR19" s="1517"/>
      <c r="AS19" s="1517"/>
      <c r="AT19" s="1517"/>
      <c r="AU19" s="1517"/>
      <c r="AV19" s="1517"/>
      <c r="AW19" s="1517"/>
      <c r="AX19" s="1517"/>
      <c r="AY19" s="1517"/>
      <c r="AZ19" s="1517"/>
      <c r="BA19" s="1517"/>
      <c r="BB19" s="1518"/>
      <c r="BC19" s="689"/>
      <c r="BD19" s="1537" t="str">
        <f>data!D3</f>
        <v>令和</v>
      </c>
      <c r="BE19" s="1525"/>
      <c r="BF19" s="1525"/>
      <c r="BG19" s="1525"/>
      <c r="BH19" s="1525"/>
      <c r="BI19" s="1525"/>
      <c r="BJ19" s="1525"/>
      <c r="BK19" s="1525"/>
      <c r="BL19" s="1525"/>
      <c r="BM19" s="1525"/>
      <c r="BN19" s="1524">
        <f>data!D17</f>
        <v>2</v>
      </c>
      <c r="BO19" s="1524"/>
      <c r="BP19" s="1524"/>
      <c r="BQ19" s="1524"/>
      <c r="BR19" s="1524"/>
      <c r="BS19" s="1524"/>
      <c r="BT19" s="1524"/>
      <c r="BU19" s="1524" t="s">
        <v>10</v>
      </c>
      <c r="BV19" s="1524"/>
      <c r="BW19" s="1524"/>
      <c r="BX19" s="1524"/>
      <c r="BY19" s="1524"/>
      <c r="BZ19" s="1524">
        <f>data!E17</f>
        <v>5</v>
      </c>
      <c r="CA19" s="1524"/>
      <c r="CB19" s="1524"/>
      <c r="CC19" s="1524"/>
      <c r="CD19" s="1524"/>
      <c r="CE19" s="1524"/>
      <c r="CF19" s="1524"/>
      <c r="CG19" s="1524" t="s">
        <v>375</v>
      </c>
      <c r="CH19" s="1524"/>
      <c r="CI19" s="1524"/>
      <c r="CJ19" s="1524"/>
      <c r="CK19" s="1524"/>
      <c r="CL19" s="1524">
        <f>data!F17</f>
        <v>2</v>
      </c>
      <c r="CM19" s="1524"/>
      <c r="CN19" s="1524"/>
      <c r="CO19" s="1524"/>
      <c r="CP19" s="1524"/>
      <c r="CQ19" s="1524"/>
      <c r="CR19" s="1524"/>
      <c r="CS19" s="1524" t="s">
        <v>7</v>
      </c>
      <c r="CT19" s="1524"/>
      <c r="CU19" s="1524"/>
      <c r="CV19" s="1524"/>
      <c r="CW19" s="1524"/>
      <c r="CX19" s="1524" t="s">
        <v>471</v>
      </c>
      <c r="CY19" s="1524"/>
      <c r="CZ19" s="1524"/>
      <c r="DA19" s="1524"/>
      <c r="DB19" s="1524"/>
      <c r="DC19" s="1537" t="str">
        <f>data!D3</f>
        <v>令和</v>
      </c>
      <c r="DD19" s="1525"/>
      <c r="DE19" s="1525"/>
      <c r="DF19" s="1525"/>
      <c r="DG19" s="1525"/>
      <c r="DH19" s="1525"/>
      <c r="DI19" s="1525"/>
      <c r="DJ19" s="1525"/>
      <c r="DK19" s="1525"/>
      <c r="DL19" s="1525"/>
      <c r="DM19" s="1524">
        <f>data!D19</f>
        <v>2</v>
      </c>
      <c r="DN19" s="1524"/>
      <c r="DO19" s="1524"/>
      <c r="DP19" s="1524"/>
      <c r="DQ19" s="1524"/>
      <c r="DR19" s="1524"/>
      <c r="DS19" s="1524"/>
      <c r="DT19" s="1524" t="s">
        <v>10</v>
      </c>
      <c r="DU19" s="1524"/>
      <c r="DV19" s="1524"/>
      <c r="DW19" s="1524"/>
      <c r="DX19" s="1524"/>
      <c r="DY19" s="1524">
        <f>data!E19</f>
        <v>12</v>
      </c>
      <c r="DZ19" s="1524"/>
      <c r="EA19" s="1524"/>
      <c r="EB19" s="1524"/>
      <c r="EC19" s="1524"/>
      <c r="ED19" s="1524"/>
      <c r="EE19" s="1524"/>
      <c r="EF19" s="1524" t="s">
        <v>375</v>
      </c>
      <c r="EG19" s="1524"/>
      <c r="EH19" s="1524"/>
      <c r="EI19" s="1524"/>
      <c r="EJ19" s="1524"/>
      <c r="EK19" s="1524">
        <f>data!F19</f>
        <v>31</v>
      </c>
      <c r="EL19" s="1524"/>
      <c r="EM19" s="1524"/>
      <c r="EN19" s="1524"/>
      <c r="EO19" s="1524"/>
      <c r="EP19" s="1524"/>
      <c r="EQ19" s="1524"/>
      <c r="ER19" s="1524" t="s">
        <v>7</v>
      </c>
      <c r="ES19" s="1524"/>
      <c r="ET19" s="1524"/>
      <c r="EU19" s="1524"/>
      <c r="EV19" s="1524"/>
      <c r="EW19" s="1525"/>
      <c r="EX19" s="1525"/>
      <c r="EY19" s="1525"/>
      <c r="EZ19" s="1525"/>
      <c r="FA19" s="1525"/>
      <c r="FB19" s="1525"/>
      <c r="FC19" s="1525"/>
      <c r="FD19" s="1525"/>
      <c r="FE19" s="1525"/>
      <c r="FF19" s="1525"/>
      <c r="FG19" s="1525"/>
      <c r="FH19" s="1525"/>
      <c r="FI19" s="1525"/>
      <c r="FJ19" s="1525"/>
      <c r="FK19" s="1525"/>
      <c r="FL19" s="1525"/>
      <c r="FM19" s="1525"/>
      <c r="FN19" s="1525"/>
      <c r="FO19" s="1525"/>
      <c r="FP19" s="1525"/>
      <c r="FQ19" s="1525"/>
      <c r="FR19" s="1525"/>
      <c r="FS19" s="1526"/>
      <c r="FT19" s="1492"/>
      <c r="FU19" s="1493"/>
      <c r="FV19" s="1493"/>
      <c r="FW19" s="1494"/>
      <c r="FX19" s="292"/>
      <c r="FY19" s="292"/>
      <c r="FZ19" s="292"/>
      <c r="GA19" s="292"/>
      <c r="GB19" s="292"/>
      <c r="GC19" s="292"/>
      <c r="GD19" s="292"/>
      <c r="GE19" s="292"/>
      <c r="GF19" s="292"/>
      <c r="GG19" s="292"/>
      <c r="GH19" s="292"/>
      <c r="GI19" s="292"/>
      <c r="GJ19" s="292"/>
      <c r="GK19" s="292"/>
      <c r="GL19" s="292"/>
      <c r="GM19" s="292"/>
      <c r="GN19" s="292"/>
      <c r="GO19" s="292"/>
      <c r="GP19" s="292"/>
      <c r="GQ19" s="292"/>
      <c r="GR19" s="292"/>
      <c r="GS19" s="292"/>
      <c r="GT19" s="292"/>
      <c r="GU19" s="292"/>
      <c r="GV19" s="292"/>
      <c r="GW19" s="292"/>
      <c r="GX19" s="292"/>
      <c r="GY19" s="292"/>
      <c r="GZ19" s="292"/>
      <c r="HA19" s="292"/>
      <c r="HB19" s="292"/>
      <c r="HC19" s="292"/>
      <c r="HD19" s="292"/>
      <c r="HE19" s="292"/>
      <c r="HF19" s="292"/>
      <c r="HG19" s="292"/>
      <c r="HH19" s="292"/>
      <c r="HI19" s="292"/>
      <c r="HJ19" s="292"/>
      <c r="HK19" s="292"/>
      <c r="HL19" s="292"/>
      <c r="HM19" s="292"/>
      <c r="HN19" s="292"/>
      <c r="HO19" s="292"/>
      <c r="HP19" s="292"/>
      <c r="HQ19" s="292"/>
      <c r="HR19" s="292"/>
      <c r="HS19" s="292"/>
      <c r="HT19" s="292"/>
      <c r="HU19" s="292"/>
      <c r="HV19" s="292"/>
      <c r="HW19" s="292"/>
      <c r="HX19" s="292"/>
      <c r="HY19" s="292"/>
      <c r="HZ19" s="292"/>
      <c r="IA19" s="292"/>
      <c r="IB19" s="292"/>
      <c r="IC19" s="292"/>
      <c r="ID19" s="292"/>
      <c r="IE19" s="292"/>
      <c r="IF19" s="292"/>
      <c r="IG19" s="292"/>
      <c r="IH19" s="292"/>
      <c r="II19" s="292"/>
      <c r="IJ19" s="292"/>
      <c r="IK19" s="292"/>
      <c r="IL19" s="292"/>
      <c r="IM19" s="292"/>
      <c r="IN19" s="292"/>
      <c r="IO19" s="292"/>
      <c r="IP19" s="292"/>
      <c r="IQ19" s="292"/>
      <c r="IR19" s="292"/>
      <c r="IS19" s="292"/>
      <c r="IT19" s="292"/>
      <c r="IU19" s="292"/>
      <c r="IV19" s="292"/>
      <c r="IW19" s="292"/>
      <c r="IX19" s="292"/>
      <c r="IY19" s="292"/>
      <c r="IZ19" s="292"/>
      <c r="JA19" s="292"/>
      <c r="JB19" s="292"/>
      <c r="JC19" s="292"/>
      <c r="JD19" s="292"/>
      <c r="JE19" s="292"/>
      <c r="JF19" s="292"/>
      <c r="JG19" s="292"/>
      <c r="JH19" s="292"/>
      <c r="JI19" s="292"/>
      <c r="JJ19" s="292"/>
      <c r="JK19" s="292"/>
      <c r="JL19" s="292"/>
      <c r="JM19" s="292"/>
      <c r="JN19" s="292"/>
      <c r="JO19" s="292"/>
      <c r="JP19" s="292"/>
      <c r="JQ19" s="292"/>
      <c r="JR19" s="292"/>
    </row>
    <row r="20" spans="1:278" ht="16.5" customHeight="1" x14ac:dyDescent="0.15">
      <c r="A20" s="254"/>
      <c r="C20" s="1492"/>
      <c r="D20" s="1493"/>
      <c r="E20" s="1493"/>
      <c r="F20" s="1493"/>
      <c r="G20" s="1517" t="s">
        <v>472</v>
      </c>
      <c r="H20" s="1517"/>
      <c r="I20" s="1517"/>
      <c r="J20" s="1517"/>
      <c r="K20" s="1517"/>
      <c r="L20" s="1517"/>
      <c r="M20" s="1517"/>
      <c r="N20" s="1517"/>
      <c r="O20" s="1517"/>
      <c r="P20" s="1517"/>
      <c r="Q20" s="1517"/>
      <c r="R20" s="1517"/>
      <c r="S20" s="1517"/>
      <c r="T20" s="1517"/>
      <c r="U20" s="1517"/>
      <c r="V20" s="1517"/>
      <c r="W20" s="1517"/>
      <c r="X20" s="1517"/>
      <c r="Y20" s="1517"/>
      <c r="Z20" s="1517"/>
      <c r="AA20" s="1517"/>
      <c r="AB20" s="1517"/>
      <c r="AC20" s="1517"/>
      <c r="AD20" s="1517"/>
      <c r="AE20" s="1517"/>
      <c r="AF20" s="1517"/>
      <c r="AG20" s="1517"/>
      <c r="AH20" s="1517"/>
      <c r="AI20" s="1517"/>
      <c r="AJ20" s="1517"/>
      <c r="AK20" s="1517"/>
      <c r="AL20" s="1517"/>
      <c r="AM20" s="1517"/>
      <c r="AN20" s="1517"/>
      <c r="AO20" s="1517"/>
      <c r="AP20" s="1517"/>
      <c r="AQ20" s="1517"/>
      <c r="AR20" s="1517"/>
      <c r="AS20" s="1517"/>
      <c r="AT20" s="1517"/>
      <c r="AU20" s="1517"/>
      <c r="AV20" s="1517"/>
      <c r="AW20" s="1517"/>
      <c r="AX20" s="1517"/>
      <c r="AY20" s="1517"/>
      <c r="AZ20" s="1517"/>
      <c r="BA20" s="1517"/>
      <c r="BB20" s="1517"/>
      <c r="BC20" s="1517"/>
      <c r="BD20" s="1517"/>
      <c r="BE20" s="1517"/>
      <c r="BF20" s="1517"/>
      <c r="BG20" s="1517"/>
      <c r="BH20" s="1517"/>
      <c r="BI20" s="1517"/>
      <c r="BJ20" s="1517"/>
      <c r="BK20" s="1517"/>
      <c r="BL20" s="1517"/>
      <c r="BM20" s="1517"/>
      <c r="BN20" s="1517"/>
      <c r="BO20" s="1517"/>
      <c r="BP20" s="1517"/>
      <c r="BQ20" s="1517"/>
      <c r="BR20" s="1517"/>
      <c r="BS20" s="1517"/>
      <c r="BT20" s="1517"/>
      <c r="BU20" s="1517"/>
      <c r="BV20" s="1517"/>
      <c r="BW20" s="1517"/>
      <c r="BX20" s="1517"/>
      <c r="BY20" s="1517"/>
      <c r="BZ20" s="1517"/>
      <c r="CA20" s="1517"/>
      <c r="CB20" s="1517"/>
      <c r="CC20" s="1517"/>
      <c r="CD20" s="1517"/>
      <c r="CE20" s="1517"/>
      <c r="CF20" s="1517"/>
      <c r="CG20" s="1517"/>
      <c r="CH20" s="1517"/>
      <c r="CI20" s="1517"/>
      <c r="CJ20" s="1517"/>
      <c r="CK20" s="1517"/>
      <c r="CL20" s="1517"/>
      <c r="CM20" s="1517"/>
      <c r="CN20" s="1517"/>
      <c r="CO20" s="1517"/>
      <c r="CP20" s="1517"/>
      <c r="CQ20" s="1517"/>
      <c r="CR20" s="1517"/>
      <c r="CS20" s="1517"/>
      <c r="CT20" s="1517"/>
      <c r="CU20" s="1517"/>
      <c r="CV20" s="1517"/>
      <c r="CW20" s="1517"/>
      <c r="CX20" s="1517"/>
      <c r="CY20" s="1517"/>
      <c r="CZ20" s="1517"/>
      <c r="DA20" s="1517"/>
      <c r="DB20" s="1517"/>
      <c r="DC20" s="1517"/>
      <c r="DD20" s="1517"/>
      <c r="DE20" s="1517"/>
      <c r="DF20" s="1517"/>
      <c r="DG20" s="1517"/>
      <c r="DH20" s="1517"/>
      <c r="DI20" s="1517"/>
      <c r="DJ20" s="1517"/>
      <c r="DK20" s="1517"/>
      <c r="DL20" s="1517"/>
      <c r="DM20" s="1517"/>
      <c r="DN20" s="1517"/>
      <c r="DO20" s="1517"/>
      <c r="DP20" s="1517"/>
      <c r="DQ20" s="1517"/>
      <c r="DR20" s="1517"/>
      <c r="DS20" s="1517"/>
      <c r="DT20" s="1517"/>
      <c r="DU20" s="1517"/>
      <c r="DV20" s="1517"/>
      <c r="DW20" s="1517"/>
      <c r="DX20" s="1517"/>
      <c r="DY20" s="1517"/>
      <c r="DZ20" s="1517"/>
      <c r="EA20" s="1517"/>
      <c r="EB20" s="1517"/>
      <c r="EC20" s="1517"/>
      <c r="ED20" s="1517"/>
      <c r="EE20" s="1517"/>
      <c r="EF20" s="1517"/>
      <c r="EG20" s="1517"/>
      <c r="EH20" s="1517"/>
      <c r="EI20" s="1517"/>
      <c r="EJ20" s="1517"/>
      <c r="EK20" s="1517"/>
      <c r="EL20" s="1517"/>
      <c r="EM20" s="1517"/>
      <c r="EN20" s="1517"/>
      <c r="EO20" s="1517"/>
      <c r="EP20" s="1517"/>
      <c r="EQ20" s="1517"/>
      <c r="ER20" s="1517"/>
      <c r="ES20" s="1517"/>
      <c r="ET20" s="1517"/>
      <c r="EU20" s="1517"/>
      <c r="EV20" s="1517"/>
      <c r="EW20" s="1517"/>
      <c r="EX20" s="1517"/>
      <c r="EY20" s="1517"/>
      <c r="EZ20" s="1517"/>
      <c r="FA20" s="1517"/>
      <c r="FB20" s="1517"/>
      <c r="FC20" s="1517"/>
      <c r="FD20" s="1517"/>
      <c r="FE20" s="1517"/>
      <c r="FF20" s="1517"/>
      <c r="FG20" s="1517"/>
      <c r="FH20" s="1517"/>
      <c r="FI20" s="1517"/>
      <c r="FJ20" s="1517"/>
      <c r="FK20" s="1517"/>
      <c r="FL20" s="1517"/>
      <c r="FM20" s="1517"/>
      <c r="FN20" s="1517"/>
      <c r="FO20" s="1517"/>
      <c r="FP20" s="1517"/>
      <c r="FQ20" s="1517"/>
      <c r="FR20" s="1517"/>
      <c r="FS20" s="1517"/>
      <c r="FT20" s="1493"/>
      <c r="FU20" s="1493"/>
      <c r="FV20" s="1493"/>
      <c r="FW20" s="1494"/>
      <c r="FX20" s="292"/>
      <c r="FY20" s="292"/>
      <c r="FZ20" s="292"/>
      <c r="GA20" s="292"/>
      <c r="GB20" s="292"/>
      <c r="GC20" s="292"/>
      <c r="GD20" s="292"/>
      <c r="GE20" s="292"/>
      <c r="GF20" s="292"/>
      <c r="GG20" s="292"/>
      <c r="GH20" s="292"/>
      <c r="GI20" s="292"/>
      <c r="GJ20" s="292"/>
      <c r="GK20" s="292"/>
      <c r="GL20" s="292"/>
      <c r="GM20" s="292"/>
      <c r="GN20" s="292"/>
      <c r="GO20" s="292"/>
      <c r="GP20" s="292"/>
      <c r="GQ20" s="292"/>
      <c r="GR20" s="292"/>
      <c r="GS20" s="292"/>
      <c r="GT20" s="292"/>
      <c r="GU20" s="292"/>
      <c r="GV20" s="292"/>
      <c r="GW20" s="292"/>
      <c r="GX20" s="292"/>
      <c r="GY20" s="292"/>
      <c r="GZ20" s="292"/>
      <c r="HA20" s="292"/>
      <c r="HB20" s="292"/>
      <c r="HC20" s="292"/>
      <c r="HD20" s="292"/>
      <c r="HE20" s="292"/>
      <c r="HF20" s="292"/>
      <c r="HG20" s="292"/>
      <c r="HH20" s="292"/>
      <c r="HI20" s="292"/>
      <c r="HJ20" s="292"/>
      <c r="HK20" s="292"/>
      <c r="HL20" s="292"/>
      <c r="HM20" s="292"/>
      <c r="HN20" s="292"/>
      <c r="HO20" s="292"/>
      <c r="HP20" s="292"/>
      <c r="HQ20" s="292"/>
      <c r="HR20" s="292"/>
      <c r="HS20" s="292"/>
      <c r="HT20" s="292"/>
      <c r="HU20" s="292"/>
      <c r="HV20" s="292"/>
      <c r="HW20" s="292"/>
      <c r="HX20" s="292"/>
      <c r="HY20" s="292"/>
      <c r="HZ20" s="292"/>
      <c r="IA20" s="292"/>
      <c r="IB20" s="292"/>
      <c r="IC20" s="292"/>
      <c r="ID20" s="292"/>
      <c r="IE20" s="292"/>
      <c r="IF20" s="292"/>
      <c r="IG20" s="292"/>
      <c r="IH20" s="292"/>
      <c r="II20" s="292"/>
      <c r="IJ20" s="292"/>
      <c r="IK20" s="292"/>
      <c r="IL20" s="292"/>
      <c r="IM20" s="292"/>
      <c r="IN20" s="292"/>
      <c r="IO20" s="292"/>
      <c r="IP20" s="292"/>
      <c r="IQ20" s="292"/>
      <c r="IR20" s="292"/>
      <c r="IS20" s="292"/>
      <c r="IT20" s="292"/>
      <c r="IU20" s="292"/>
      <c r="IV20" s="292"/>
      <c r="IW20" s="292"/>
      <c r="IX20" s="292"/>
      <c r="IY20" s="292"/>
      <c r="IZ20" s="292"/>
      <c r="JA20" s="292"/>
      <c r="JB20" s="292"/>
      <c r="JC20" s="292"/>
      <c r="JD20" s="292"/>
      <c r="JE20" s="292"/>
      <c r="JF20" s="292"/>
      <c r="JG20" s="292"/>
      <c r="JH20" s="292"/>
      <c r="JI20" s="292"/>
      <c r="JJ20" s="292"/>
      <c r="JK20" s="292"/>
      <c r="JL20" s="292"/>
      <c r="JM20" s="292"/>
      <c r="JN20" s="292"/>
      <c r="JO20" s="292"/>
      <c r="JP20" s="292"/>
      <c r="JQ20" s="292"/>
      <c r="JR20" s="292"/>
    </row>
    <row r="21" spans="1:278" ht="15" customHeight="1" x14ac:dyDescent="0.15">
      <c r="A21" s="254"/>
      <c r="C21" s="1492"/>
      <c r="D21" s="1493"/>
      <c r="E21" s="1493"/>
      <c r="F21" s="1494"/>
      <c r="G21" s="686"/>
      <c r="H21" s="1497" t="s">
        <v>473</v>
      </c>
      <c r="I21" s="1497"/>
      <c r="J21" s="1497"/>
      <c r="K21" s="1497"/>
      <c r="L21" s="1497"/>
      <c r="M21" s="1497"/>
      <c r="N21" s="1497"/>
      <c r="O21" s="1497"/>
      <c r="P21" s="1497"/>
      <c r="Q21" s="1497"/>
      <c r="R21" s="1497"/>
      <c r="S21" s="1497"/>
      <c r="T21" s="1497"/>
      <c r="U21" s="1497"/>
      <c r="V21" s="1497"/>
      <c r="W21" s="1497"/>
      <c r="X21" s="1497"/>
      <c r="Y21" s="1497"/>
      <c r="Z21" s="1497"/>
      <c r="AA21" s="1498"/>
      <c r="AB21" s="1540" t="s">
        <v>474</v>
      </c>
      <c r="AC21" s="1541"/>
      <c r="AD21" s="1541"/>
      <c r="AE21" s="1541"/>
      <c r="AF21" s="1541"/>
      <c r="AG21" s="1541"/>
      <c r="AH21" s="1541"/>
      <c r="AI21" s="1541"/>
      <c r="AJ21" s="1541"/>
      <c r="AK21" s="1541"/>
      <c r="AL21" s="1541"/>
      <c r="AM21" s="1541"/>
      <c r="AN21" s="1541"/>
      <c r="AO21" s="1541"/>
      <c r="AP21" s="1541"/>
      <c r="AQ21" s="1541"/>
      <c r="AR21" s="1541"/>
      <c r="AS21" s="1541"/>
      <c r="AT21" s="1541"/>
      <c r="AU21" s="1541"/>
      <c r="AV21" s="1541"/>
      <c r="AW21" s="1541"/>
      <c r="AX21" s="1541"/>
      <c r="AY21" s="1541"/>
      <c r="AZ21" s="1541"/>
      <c r="BA21" s="1541"/>
      <c r="BB21" s="1541"/>
      <c r="BC21" s="1541"/>
      <c r="BD21" s="1541"/>
      <c r="BE21" s="1541"/>
      <c r="BF21" s="1541"/>
      <c r="BG21" s="1541"/>
      <c r="BH21" s="1541"/>
      <c r="BI21" s="1541"/>
      <c r="BJ21" s="1541"/>
      <c r="BK21" s="1541"/>
      <c r="BL21" s="1541"/>
      <c r="BM21" s="1541"/>
      <c r="BN21" s="1541"/>
      <c r="BO21" s="1541"/>
      <c r="BP21" s="1541"/>
      <c r="BQ21" s="1541"/>
      <c r="BR21" s="1541"/>
      <c r="BS21" s="1541"/>
      <c r="BT21" s="1541"/>
      <c r="BU21" s="1541"/>
      <c r="BV21" s="1541"/>
      <c r="BW21" s="1541"/>
      <c r="BX21" s="1541"/>
      <c r="BY21" s="1541"/>
      <c r="BZ21" s="1541"/>
      <c r="CA21" s="1541"/>
      <c r="CB21" s="1541"/>
      <c r="CC21" s="1541"/>
      <c r="CD21" s="1541"/>
      <c r="CE21" s="1541"/>
      <c r="CF21" s="1541"/>
      <c r="CG21" s="1541"/>
      <c r="CH21" s="1541"/>
      <c r="CI21" s="1541"/>
      <c r="CJ21" s="1541"/>
      <c r="CK21" s="1541"/>
      <c r="CL21" s="1541"/>
      <c r="CM21" s="1541"/>
      <c r="CN21" s="1541"/>
      <c r="CO21" s="1541"/>
      <c r="CP21" s="1541"/>
      <c r="CQ21" s="1541"/>
      <c r="CR21" s="1541"/>
      <c r="CS21" s="1541"/>
      <c r="CT21" s="1541"/>
      <c r="CU21" s="1541"/>
      <c r="CV21" s="1541"/>
      <c r="CW21" s="1541"/>
      <c r="CX21" s="1541"/>
      <c r="CY21" s="1541"/>
      <c r="CZ21" s="1541"/>
      <c r="DA21" s="1541"/>
      <c r="DB21" s="1541"/>
      <c r="DC21" s="1541"/>
      <c r="DD21" s="1541"/>
      <c r="DE21" s="1541"/>
      <c r="DF21" s="1541"/>
      <c r="DG21" s="1541"/>
      <c r="DH21" s="1541"/>
      <c r="DI21" s="1541"/>
      <c r="DJ21" s="1541"/>
      <c r="DK21" s="1541"/>
      <c r="DL21" s="1541"/>
      <c r="DM21" s="1541"/>
      <c r="DN21" s="1541"/>
      <c r="DO21" s="1541"/>
      <c r="DP21" s="1541"/>
      <c r="DQ21" s="1541"/>
      <c r="DR21" s="1541"/>
      <c r="DS21" s="1541"/>
      <c r="DT21" s="1541"/>
      <c r="DU21" s="1541"/>
      <c r="DV21" s="1541"/>
      <c r="DW21" s="1541"/>
      <c r="DX21" s="1541"/>
      <c r="DY21" s="1541"/>
      <c r="DZ21" s="1541"/>
      <c r="EA21" s="1541"/>
      <c r="EB21" s="1541"/>
      <c r="EC21" s="1541"/>
      <c r="ED21" s="1541"/>
      <c r="EE21" s="1541"/>
      <c r="EF21" s="1541"/>
      <c r="EG21" s="1541"/>
      <c r="EH21" s="1541"/>
      <c r="EI21" s="1541"/>
      <c r="EJ21" s="1541"/>
      <c r="EK21" s="1541"/>
      <c r="EL21" s="1541"/>
      <c r="EM21" s="1541"/>
      <c r="EN21" s="1541"/>
      <c r="EO21" s="1541"/>
      <c r="EP21" s="1541"/>
      <c r="EQ21" s="1541"/>
      <c r="ER21" s="1541"/>
      <c r="ES21" s="1541"/>
      <c r="ET21" s="1541"/>
      <c r="EU21" s="1542"/>
      <c r="EV21" s="686"/>
      <c r="EW21" s="1497" t="s">
        <v>475</v>
      </c>
      <c r="EX21" s="1497"/>
      <c r="EY21" s="1497"/>
      <c r="EZ21" s="1497"/>
      <c r="FA21" s="1497"/>
      <c r="FB21" s="1497"/>
      <c r="FC21" s="1497"/>
      <c r="FD21" s="1497"/>
      <c r="FE21" s="1497"/>
      <c r="FF21" s="1497"/>
      <c r="FG21" s="1497"/>
      <c r="FH21" s="1497"/>
      <c r="FI21" s="1497"/>
      <c r="FJ21" s="1497"/>
      <c r="FK21" s="1497"/>
      <c r="FL21" s="1497"/>
      <c r="FM21" s="1497"/>
      <c r="FN21" s="1497"/>
      <c r="FO21" s="1497"/>
      <c r="FP21" s="1497"/>
      <c r="FQ21" s="1497"/>
      <c r="FR21" s="1497"/>
      <c r="FS21" s="1498"/>
      <c r="FT21" s="1492"/>
      <c r="FU21" s="1493"/>
      <c r="FV21" s="1493"/>
      <c r="FW21" s="1494"/>
      <c r="FX21" s="292"/>
      <c r="FY21" s="292"/>
      <c r="FZ21" s="292"/>
      <c r="GA21" s="292"/>
      <c r="GB21" s="292"/>
      <c r="GC21" s="292"/>
      <c r="GD21" s="292"/>
      <c r="GE21" s="292"/>
      <c r="GF21" s="292"/>
      <c r="GG21" s="292"/>
      <c r="GH21" s="292"/>
      <c r="GI21" s="292"/>
      <c r="GJ21" s="292"/>
      <c r="GK21" s="292"/>
      <c r="GL21" s="292"/>
      <c r="GM21" s="292"/>
      <c r="GN21" s="292"/>
      <c r="GO21" s="292"/>
      <c r="GP21" s="292"/>
      <c r="GQ21" s="292"/>
      <c r="GR21" s="292"/>
      <c r="GS21" s="292"/>
      <c r="GT21" s="292"/>
      <c r="GU21" s="292"/>
      <c r="GV21" s="292"/>
      <c r="GW21" s="292"/>
      <c r="GX21" s="292"/>
      <c r="GY21" s="292"/>
      <c r="GZ21" s="292"/>
      <c r="HA21" s="292"/>
      <c r="HB21" s="292"/>
      <c r="HC21" s="292"/>
      <c r="HD21" s="292"/>
      <c r="HE21" s="292"/>
      <c r="HF21" s="292"/>
      <c r="HG21" s="292"/>
      <c r="HH21" s="292"/>
      <c r="HI21" s="292"/>
      <c r="HJ21" s="292"/>
      <c r="HK21" s="292"/>
      <c r="HL21" s="292"/>
      <c r="HM21" s="292"/>
      <c r="HN21" s="292"/>
      <c r="HO21" s="292"/>
      <c r="HP21" s="292"/>
      <c r="HQ21" s="292"/>
      <c r="HR21" s="292"/>
      <c r="HS21" s="292"/>
      <c r="HT21" s="292"/>
      <c r="HU21" s="292"/>
      <c r="HV21" s="292"/>
      <c r="HW21" s="292"/>
      <c r="HX21" s="292"/>
      <c r="HY21" s="292"/>
      <c r="HZ21" s="292"/>
      <c r="IA21" s="292"/>
      <c r="IB21" s="292"/>
      <c r="IC21" s="292"/>
      <c r="ID21" s="292"/>
      <c r="IE21" s="292"/>
      <c r="IF21" s="292"/>
      <c r="IG21" s="292"/>
      <c r="IH21" s="292"/>
      <c r="II21" s="292"/>
      <c r="IJ21" s="292"/>
      <c r="IK21" s="292"/>
      <c r="IL21" s="292"/>
      <c r="IM21" s="292"/>
      <c r="IN21" s="292"/>
      <c r="IO21" s="292"/>
      <c r="IP21" s="292"/>
      <c r="IQ21" s="292"/>
      <c r="IR21" s="292"/>
      <c r="IS21" s="292"/>
      <c r="IT21" s="292"/>
      <c r="IU21" s="292"/>
      <c r="IV21" s="292"/>
      <c r="IW21" s="292"/>
      <c r="IX21" s="292"/>
      <c r="IY21" s="292"/>
      <c r="IZ21" s="292"/>
      <c r="JA21" s="292"/>
      <c r="JB21" s="292"/>
      <c r="JC21" s="292"/>
      <c r="JD21" s="292"/>
      <c r="JE21" s="292"/>
      <c r="JF21" s="292"/>
      <c r="JG21" s="292"/>
      <c r="JH21" s="292"/>
      <c r="JI21" s="292"/>
      <c r="JJ21" s="292"/>
      <c r="JK21" s="292"/>
      <c r="JL21" s="292"/>
      <c r="JM21" s="292"/>
      <c r="JN21" s="292"/>
      <c r="JO21" s="292"/>
      <c r="JP21" s="292"/>
      <c r="JQ21" s="292"/>
      <c r="JR21" s="292"/>
    </row>
    <row r="22" spans="1:278" ht="15" customHeight="1" x14ac:dyDescent="0.15">
      <c r="A22" s="254"/>
      <c r="C22" s="1492"/>
      <c r="D22" s="1493"/>
      <c r="E22" s="1493"/>
      <c r="F22" s="1494"/>
      <c r="G22" s="688"/>
      <c r="H22" s="1495" t="s">
        <v>476</v>
      </c>
      <c r="I22" s="1495"/>
      <c r="J22" s="1495"/>
      <c r="K22" s="1495"/>
      <c r="L22" s="1495"/>
      <c r="M22" s="1495"/>
      <c r="N22" s="1495"/>
      <c r="O22" s="1495"/>
      <c r="P22" s="1495"/>
      <c r="Q22" s="1495"/>
      <c r="R22" s="1495"/>
      <c r="S22" s="1495"/>
      <c r="T22" s="1495"/>
      <c r="U22" s="1495"/>
      <c r="V22" s="1495"/>
      <c r="W22" s="1495"/>
      <c r="X22" s="1495"/>
      <c r="Y22" s="1495"/>
      <c r="Z22" s="1495"/>
      <c r="AA22" s="1496"/>
      <c r="AB22" s="1538" t="s">
        <v>634</v>
      </c>
      <c r="AC22" s="1525"/>
      <c r="AD22" s="1525"/>
      <c r="AE22" s="1525"/>
      <c r="AF22" s="1525"/>
      <c r="AG22" s="1525"/>
      <c r="AH22" s="1525"/>
      <c r="AI22" s="1525"/>
      <c r="AJ22" s="1525"/>
      <c r="AK22" s="1525"/>
      <c r="AL22" s="1525"/>
      <c r="AM22" s="1525"/>
      <c r="AN22" s="1525"/>
      <c r="AO22" s="1525"/>
      <c r="AP22" s="1525"/>
      <c r="AQ22" s="1525"/>
      <c r="AR22" s="1525"/>
      <c r="AS22" s="1525"/>
      <c r="AT22" s="1525"/>
      <c r="AU22" s="1525"/>
      <c r="AV22" s="1525"/>
      <c r="AW22" s="1525"/>
      <c r="AX22" s="1525"/>
      <c r="AY22" s="1525"/>
      <c r="AZ22" s="1525"/>
      <c r="BA22" s="1525"/>
      <c r="BB22" s="1525"/>
      <c r="BC22" s="1525"/>
      <c r="BD22" s="1525"/>
      <c r="BE22" s="1525"/>
      <c r="BF22" s="1525"/>
      <c r="BG22" s="1525"/>
      <c r="BH22" s="1525"/>
      <c r="BI22" s="1525"/>
      <c r="BJ22" s="1525"/>
      <c r="BK22" s="1525"/>
      <c r="BL22" s="1525"/>
      <c r="BM22" s="1525"/>
      <c r="BN22" s="1525"/>
      <c r="BO22" s="1525"/>
      <c r="BP22" s="1525"/>
      <c r="BQ22" s="1525"/>
      <c r="BR22" s="1525"/>
      <c r="BS22" s="1525"/>
      <c r="BT22" s="1525"/>
      <c r="BU22" s="1525"/>
      <c r="BV22" s="1525"/>
      <c r="BW22" s="1525"/>
      <c r="BX22" s="1525"/>
      <c r="BY22" s="1525"/>
      <c r="BZ22" s="1525"/>
      <c r="CA22" s="1525"/>
      <c r="CB22" s="1525"/>
      <c r="CC22" s="1525"/>
      <c r="CD22" s="1525"/>
      <c r="CE22" s="1525"/>
      <c r="CF22" s="1525"/>
      <c r="CG22" s="1525"/>
      <c r="CH22" s="1525"/>
      <c r="CI22" s="1525"/>
      <c r="CJ22" s="1525"/>
      <c r="CK22" s="1526"/>
      <c r="CL22" s="1539" t="s">
        <v>635</v>
      </c>
      <c r="CM22" s="1539"/>
      <c r="CN22" s="1539"/>
      <c r="CO22" s="1539"/>
      <c r="CP22" s="1539"/>
      <c r="CQ22" s="1539"/>
      <c r="CR22" s="1539"/>
      <c r="CS22" s="1539"/>
      <c r="CT22" s="1539"/>
      <c r="CU22" s="1539"/>
      <c r="CV22" s="1539"/>
      <c r="CW22" s="1539"/>
      <c r="CX22" s="1539"/>
      <c r="CY22" s="1539"/>
      <c r="CZ22" s="1539"/>
      <c r="DA22" s="1539"/>
      <c r="DB22" s="1539"/>
      <c r="DC22" s="1539"/>
      <c r="DD22" s="1539"/>
      <c r="DE22" s="1539"/>
      <c r="DF22" s="1539"/>
      <c r="DG22" s="1539"/>
      <c r="DH22" s="1539"/>
      <c r="DI22" s="1539"/>
      <c r="DJ22" s="1539"/>
      <c r="DK22" s="1539"/>
      <c r="DL22" s="1539"/>
      <c r="DM22" s="1539"/>
      <c r="DN22" s="1539"/>
      <c r="DO22" s="1539"/>
      <c r="DP22" s="1539"/>
      <c r="DQ22" s="1539"/>
      <c r="DR22" s="1539"/>
      <c r="DS22" s="1539"/>
      <c r="DT22" s="1539"/>
      <c r="DU22" s="1539"/>
      <c r="DV22" s="1539"/>
      <c r="DW22" s="1539"/>
      <c r="DX22" s="1539"/>
      <c r="DY22" s="1539"/>
      <c r="DZ22" s="1539"/>
      <c r="EA22" s="1539"/>
      <c r="EB22" s="1539"/>
      <c r="EC22" s="1539"/>
      <c r="ED22" s="1539"/>
      <c r="EE22" s="1539"/>
      <c r="EF22" s="1539"/>
      <c r="EG22" s="1539"/>
      <c r="EH22" s="1539"/>
      <c r="EI22" s="1539"/>
      <c r="EJ22" s="1539"/>
      <c r="EK22" s="1539"/>
      <c r="EL22" s="1539"/>
      <c r="EM22" s="1539"/>
      <c r="EN22" s="1539"/>
      <c r="EO22" s="1539"/>
      <c r="EP22" s="1539"/>
      <c r="EQ22" s="1539"/>
      <c r="ER22" s="1539"/>
      <c r="ES22" s="1539"/>
      <c r="ET22" s="1539"/>
      <c r="EU22" s="1539"/>
      <c r="EV22" s="688"/>
      <c r="EW22" s="1514" t="s">
        <v>477</v>
      </c>
      <c r="EX22" s="1514"/>
      <c r="EY22" s="1514"/>
      <c r="EZ22" s="1514"/>
      <c r="FA22" s="1514"/>
      <c r="FB22" s="1514"/>
      <c r="FC22" s="1514"/>
      <c r="FD22" s="1514"/>
      <c r="FE22" s="1514"/>
      <c r="FF22" s="1514"/>
      <c r="FG22" s="1514"/>
      <c r="FH22" s="1514"/>
      <c r="FI22" s="1514"/>
      <c r="FJ22" s="1514"/>
      <c r="FK22" s="1514"/>
      <c r="FL22" s="1514"/>
      <c r="FM22" s="1514"/>
      <c r="FN22" s="1514"/>
      <c r="FO22" s="1514"/>
      <c r="FP22" s="1514"/>
      <c r="FQ22" s="1514"/>
      <c r="FR22" s="1514"/>
      <c r="FS22" s="1515"/>
      <c r="FT22" s="1492"/>
      <c r="FU22" s="1493"/>
      <c r="FV22" s="1493"/>
      <c r="FW22" s="1494"/>
      <c r="FX22" s="292"/>
      <c r="FY22" s="292"/>
      <c r="FZ22" s="292"/>
      <c r="GA22" s="292"/>
      <c r="GB22" s="292"/>
      <c r="GC22" s="292"/>
      <c r="GD22" s="292"/>
      <c r="GE22" s="292"/>
      <c r="GF22" s="292"/>
      <c r="GG22" s="292"/>
      <c r="GH22" s="292"/>
      <c r="GI22" s="292"/>
      <c r="GJ22" s="292"/>
      <c r="GK22" s="292"/>
      <c r="GL22" s="292"/>
      <c r="GM22" s="292"/>
      <c r="GN22" s="292"/>
      <c r="GO22" s="292"/>
      <c r="GP22" s="292"/>
      <c r="GQ22" s="292"/>
      <c r="GR22" s="292"/>
      <c r="GS22" s="292"/>
      <c r="GT22" s="292"/>
      <c r="GU22" s="292"/>
      <c r="GV22" s="292"/>
      <c r="GW22" s="292"/>
      <c r="GX22" s="292"/>
      <c r="GY22" s="292"/>
      <c r="GZ22" s="292"/>
      <c r="HA22" s="292"/>
      <c r="HB22" s="292"/>
      <c r="HC22" s="292"/>
      <c r="HD22" s="292"/>
      <c r="HE22" s="292"/>
      <c r="HF22" s="292"/>
      <c r="HG22" s="292"/>
      <c r="HH22" s="292"/>
      <c r="HI22" s="292"/>
      <c r="HJ22" s="292"/>
      <c r="HK22" s="292"/>
      <c r="HL22" s="292"/>
      <c r="HM22" s="292"/>
      <c r="HN22" s="292"/>
      <c r="HO22" s="292"/>
      <c r="HP22" s="292"/>
      <c r="HQ22" s="292"/>
      <c r="HR22" s="292"/>
      <c r="HS22" s="292"/>
      <c r="HT22" s="292"/>
      <c r="HU22" s="292"/>
      <c r="HV22" s="292"/>
      <c r="HW22" s="292"/>
      <c r="HX22" s="292"/>
      <c r="HY22" s="292"/>
      <c r="HZ22" s="292"/>
      <c r="IA22" s="292"/>
      <c r="IB22" s="292"/>
      <c r="IC22" s="292"/>
      <c r="ID22" s="292"/>
      <c r="IE22" s="292"/>
      <c r="IF22" s="292"/>
      <c r="IG22" s="292"/>
      <c r="IH22" s="292"/>
      <c r="II22" s="292"/>
      <c r="IJ22" s="292"/>
      <c r="IK22" s="292"/>
      <c r="IL22" s="292"/>
      <c r="IM22" s="292"/>
      <c r="IN22" s="292"/>
      <c r="IO22" s="292"/>
      <c r="IP22" s="292"/>
      <c r="IQ22" s="292"/>
      <c r="IR22" s="292"/>
      <c r="IS22" s="292"/>
      <c r="IT22" s="292"/>
      <c r="IU22" s="292"/>
      <c r="IV22" s="292"/>
      <c r="IW22" s="292"/>
      <c r="IX22" s="292"/>
      <c r="IY22" s="292"/>
      <c r="IZ22" s="292"/>
      <c r="JA22" s="292"/>
      <c r="JB22" s="292"/>
      <c r="JC22" s="292"/>
      <c r="JD22" s="292"/>
      <c r="JE22" s="292"/>
      <c r="JF22" s="292"/>
      <c r="JG22" s="292"/>
      <c r="JH22" s="292"/>
      <c r="JI22" s="292"/>
      <c r="JJ22" s="292"/>
      <c r="JK22" s="292"/>
      <c r="JL22" s="292"/>
      <c r="JM22" s="292"/>
      <c r="JN22" s="292"/>
      <c r="JO22" s="292"/>
      <c r="JP22" s="292"/>
      <c r="JQ22" s="292"/>
      <c r="JR22" s="292"/>
    </row>
    <row r="23" spans="1:278" ht="15" customHeight="1" x14ac:dyDescent="0.15">
      <c r="A23" s="254"/>
      <c r="C23" s="1492"/>
      <c r="D23" s="1493"/>
      <c r="E23" s="1493"/>
      <c r="F23" s="1494"/>
      <c r="G23" s="686"/>
      <c r="H23" s="1497"/>
      <c r="I23" s="1497"/>
      <c r="J23" s="1497"/>
      <c r="K23" s="1497"/>
      <c r="L23" s="1497"/>
      <c r="M23" s="1497"/>
      <c r="N23" s="1497"/>
      <c r="O23" s="1497"/>
      <c r="P23" s="1497"/>
      <c r="Q23" s="1497"/>
      <c r="R23" s="1497"/>
      <c r="S23" s="1497"/>
      <c r="T23" s="1497"/>
      <c r="U23" s="1497"/>
      <c r="V23" s="1497"/>
      <c r="W23" s="1497"/>
      <c r="X23" s="1497"/>
      <c r="Y23" s="1497"/>
      <c r="Z23" s="1497"/>
      <c r="AA23" s="1498"/>
      <c r="AB23" s="686"/>
      <c r="AC23" s="1497" t="s">
        <v>577</v>
      </c>
      <c r="AD23" s="1497"/>
      <c r="AE23" s="1497"/>
      <c r="AF23" s="1497"/>
      <c r="AG23" s="1497"/>
      <c r="AH23" s="1497"/>
      <c r="AI23" s="1497"/>
      <c r="AJ23" s="1497"/>
      <c r="AK23" s="1497"/>
      <c r="AL23" s="1497"/>
      <c r="AM23" s="1497"/>
      <c r="AN23" s="1497"/>
      <c r="AO23" s="1497"/>
      <c r="AP23" s="1497"/>
      <c r="AQ23" s="1497"/>
      <c r="AR23" s="1497"/>
      <c r="AS23" s="1497"/>
      <c r="AT23" s="1497"/>
      <c r="AU23" s="1497"/>
      <c r="AV23" s="1497"/>
      <c r="AW23" s="1497"/>
      <c r="AX23" s="1497"/>
      <c r="AY23" s="1497"/>
      <c r="AZ23" s="1497"/>
      <c r="BA23" s="1497"/>
      <c r="BB23" s="1497"/>
      <c r="BC23" s="1497"/>
      <c r="BD23" s="1497"/>
      <c r="BE23" s="1497"/>
      <c r="BF23" s="1497"/>
      <c r="BG23" s="1497"/>
      <c r="BH23" s="1497"/>
      <c r="BI23" s="1497"/>
      <c r="BJ23" s="1497"/>
      <c r="BK23" s="1497"/>
      <c r="BL23" s="1497"/>
      <c r="BM23" s="1497"/>
      <c r="BN23" s="1497"/>
      <c r="BO23" s="1497"/>
      <c r="BP23" s="1497"/>
      <c r="BQ23" s="1497"/>
      <c r="BR23" s="1497"/>
      <c r="BS23" s="1497"/>
      <c r="BT23" s="1497"/>
      <c r="BU23" s="1497"/>
      <c r="BV23" s="1497"/>
      <c r="BW23" s="1497"/>
      <c r="BX23" s="1497"/>
      <c r="BY23" s="1497"/>
      <c r="BZ23" s="1497"/>
      <c r="CA23" s="1497"/>
      <c r="CB23" s="1497"/>
      <c r="CC23" s="1497"/>
      <c r="CD23" s="1497"/>
      <c r="CE23" s="1497"/>
      <c r="CF23" s="1497"/>
      <c r="CG23" s="1497"/>
      <c r="CH23" s="1497"/>
      <c r="CI23" s="1497"/>
      <c r="CJ23" s="1497"/>
      <c r="CK23" s="1498"/>
      <c r="CL23" s="686"/>
      <c r="CM23" s="1497"/>
      <c r="CN23" s="1497"/>
      <c r="CO23" s="1497"/>
      <c r="CP23" s="1497"/>
      <c r="CQ23" s="1497"/>
      <c r="CR23" s="1497"/>
      <c r="CS23" s="1497"/>
      <c r="CT23" s="1497"/>
      <c r="CU23" s="1497"/>
      <c r="CV23" s="1497"/>
      <c r="CW23" s="1497"/>
      <c r="CX23" s="1497"/>
      <c r="CY23" s="1497"/>
      <c r="CZ23" s="1497"/>
      <c r="DA23" s="1497"/>
      <c r="DB23" s="1497"/>
      <c r="DC23" s="1497"/>
      <c r="DD23" s="1497"/>
      <c r="DE23" s="1497"/>
      <c r="DF23" s="1497"/>
      <c r="DG23" s="1497"/>
      <c r="DH23" s="1497"/>
      <c r="DI23" s="1497"/>
      <c r="DJ23" s="1497"/>
      <c r="DK23" s="1497"/>
      <c r="DL23" s="1497"/>
      <c r="DM23" s="1497"/>
      <c r="DN23" s="1497"/>
      <c r="DO23" s="1497"/>
      <c r="DP23" s="1497"/>
      <c r="DQ23" s="1497"/>
      <c r="DR23" s="1497"/>
      <c r="DS23" s="1497"/>
      <c r="DT23" s="1497"/>
      <c r="DU23" s="1497"/>
      <c r="DV23" s="1497"/>
      <c r="DW23" s="1497"/>
      <c r="DX23" s="1497"/>
      <c r="DY23" s="1497"/>
      <c r="DZ23" s="1497"/>
      <c r="EA23" s="1497"/>
      <c r="EB23" s="1497"/>
      <c r="EC23" s="1497"/>
      <c r="ED23" s="1497"/>
      <c r="EE23" s="1497"/>
      <c r="EF23" s="1497"/>
      <c r="EG23" s="1497"/>
      <c r="EH23" s="1497"/>
      <c r="EI23" s="1497"/>
      <c r="EJ23" s="1497"/>
      <c r="EK23" s="1497"/>
      <c r="EL23" s="1497"/>
      <c r="EM23" s="1497"/>
      <c r="EN23" s="1497"/>
      <c r="EO23" s="1497"/>
      <c r="EP23" s="1497"/>
      <c r="EQ23" s="1497"/>
      <c r="ER23" s="1497"/>
      <c r="ES23" s="1497"/>
      <c r="ET23" s="1497"/>
      <c r="EU23" s="1498"/>
      <c r="EV23" s="1500" t="s">
        <v>754</v>
      </c>
      <c r="EW23" s="1501"/>
      <c r="EX23" s="1501"/>
      <c r="EY23" s="1501"/>
      <c r="EZ23" s="1501"/>
      <c r="FA23" s="1501"/>
      <c r="FB23" s="1501"/>
      <c r="FC23" s="1501"/>
      <c r="FD23" s="1501"/>
      <c r="FE23" s="1501"/>
      <c r="FF23" s="1501"/>
      <c r="FG23" s="1501"/>
      <c r="FH23" s="1501"/>
      <c r="FI23" s="1501"/>
      <c r="FJ23" s="1501"/>
      <c r="FK23" s="1501"/>
      <c r="FL23" s="1501"/>
      <c r="FM23" s="1501"/>
      <c r="FN23" s="1501"/>
      <c r="FO23" s="1501"/>
      <c r="FP23" s="1501"/>
      <c r="FQ23" s="1501"/>
      <c r="FR23" s="1501"/>
      <c r="FS23" s="1502"/>
      <c r="FT23" s="1492"/>
      <c r="FU23" s="1493"/>
      <c r="FV23" s="1493"/>
      <c r="FW23" s="1494"/>
      <c r="FX23" s="292"/>
      <c r="FY23" s="292"/>
      <c r="FZ23" s="292"/>
      <c r="GA23" s="292"/>
      <c r="GB23" s="292"/>
      <c r="GC23" s="292"/>
      <c r="GD23" s="292"/>
      <c r="GE23" s="292"/>
      <c r="GF23" s="292"/>
      <c r="GG23" s="292"/>
      <c r="GH23" s="292"/>
      <c r="GI23" s="292"/>
      <c r="GJ23" s="292"/>
      <c r="GK23" s="292"/>
      <c r="GL23" s="292"/>
      <c r="GM23" s="292"/>
      <c r="GN23" s="292"/>
      <c r="GO23" s="292"/>
      <c r="GP23" s="292"/>
      <c r="GQ23" s="292"/>
      <c r="GR23" s="292"/>
      <c r="GS23" s="292"/>
      <c r="GT23" s="292"/>
      <c r="GU23" s="292"/>
      <c r="GV23" s="292"/>
      <c r="GW23" s="292"/>
      <c r="GX23" s="292"/>
      <c r="GY23" s="292"/>
      <c r="GZ23" s="292"/>
      <c r="HA23" s="292"/>
      <c r="HB23" s="292"/>
      <c r="HC23" s="292"/>
      <c r="HD23" s="292"/>
      <c r="HE23" s="292"/>
      <c r="HF23" s="292"/>
      <c r="HG23" s="292"/>
      <c r="HH23" s="292"/>
      <c r="HI23" s="292"/>
      <c r="HJ23" s="292"/>
      <c r="HK23" s="292"/>
      <c r="HL23" s="292"/>
      <c r="HM23" s="292"/>
      <c r="HN23" s="292"/>
      <c r="HO23" s="292"/>
      <c r="HP23" s="292"/>
      <c r="HQ23" s="292"/>
      <c r="HR23" s="292"/>
      <c r="HS23" s="292"/>
      <c r="HT23" s="292"/>
      <c r="HU23" s="292"/>
      <c r="HV23" s="292"/>
      <c r="HW23" s="292"/>
      <c r="HX23" s="292"/>
      <c r="HY23" s="292"/>
      <c r="HZ23" s="292"/>
      <c r="IA23" s="292"/>
      <c r="IB23" s="292"/>
      <c r="IC23" s="292"/>
      <c r="ID23" s="292"/>
      <c r="IE23" s="292"/>
      <c r="IF23" s="292"/>
      <c r="IG23" s="292"/>
      <c r="IH23" s="292"/>
      <c r="II23" s="292"/>
      <c r="IJ23" s="292"/>
      <c r="IK23" s="292"/>
      <c r="IL23" s="292"/>
      <c r="IM23" s="292"/>
      <c r="IN23" s="292"/>
      <c r="IO23" s="292"/>
      <c r="IP23" s="292"/>
      <c r="IQ23" s="292"/>
      <c r="IR23" s="292"/>
      <c r="IS23" s="292"/>
      <c r="IT23" s="292"/>
      <c r="IU23" s="292"/>
      <c r="IV23" s="292"/>
      <c r="IW23" s="292"/>
      <c r="IX23" s="292"/>
      <c r="IY23" s="292"/>
      <c r="IZ23" s="292"/>
      <c r="JA23" s="292"/>
      <c r="JB23" s="292"/>
      <c r="JC23" s="292"/>
      <c r="JD23" s="292"/>
      <c r="JE23" s="292"/>
      <c r="JF23" s="292"/>
      <c r="JG23" s="292"/>
      <c r="JH23" s="292"/>
      <c r="JI23" s="292"/>
      <c r="JJ23" s="292"/>
      <c r="JK23" s="292"/>
      <c r="JL23" s="292"/>
      <c r="JM23" s="292"/>
      <c r="JN23" s="292"/>
      <c r="JO23" s="292"/>
      <c r="JP23" s="292"/>
      <c r="JQ23" s="292"/>
      <c r="JR23" s="292"/>
    </row>
    <row r="24" spans="1:278" ht="15" customHeight="1" x14ac:dyDescent="0.15">
      <c r="A24" s="254"/>
      <c r="C24" s="1492"/>
      <c r="D24" s="1493"/>
      <c r="E24" s="1493"/>
      <c r="F24" s="1494"/>
      <c r="G24" s="687"/>
      <c r="H24" s="1493"/>
      <c r="I24" s="1493"/>
      <c r="J24" s="1493"/>
      <c r="K24" s="1493"/>
      <c r="L24" s="1493"/>
      <c r="M24" s="1493"/>
      <c r="N24" s="1493"/>
      <c r="O24" s="1493"/>
      <c r="P24" s="1493"/>
      <c r="Q24" s="1493"/>
      <c r="R24" s="1493"/>
      <c r="S24" s="1493"/>
      <c r="T24" s="1493"/>
      <c r="U24" s="1493"/>
      <c r="V24" s="1493"/>
      <c r="W24" s="1493"/>
      <c r="X24" s="1493"/>
      <c r="Y24" s="1493"/>
      <c r="Z24" s="1493"/>
      <c r="AA24" s="1494"/>
      <c r="AB24" s="687"/>
      <c r="AC24" s="1493" t="s">
        <v>479</v>
      </c>
      <c r="AD24" s="1493"/>
      <c r="AE24" s="1493"/>
      <c r="AF24" s="1493"/>
      <c r="AG24" s="1493"/>
      <c r="AH24" s="1493"/>
      <c r="AI24" s="1493"/>
      <c r="AJ24" s="1493"/>
      <c r="AK24" s="1493"/>
      <c r="AL24" s="1493"/>
      <c r="AM24" s="1493"/>
      <c r="AN24" s="1493"/>
      <c r="AO24" s="1493"/>
      <c r="AP24" s="1493"/>
      <c r="AQ24" s="1493"/>
      <c r="AR24" s="1493"/>
      <c r="AS24" s="1493"/>
      <c r="AT24" s="1493"/>
      <c r="AU24" s="1493"/>
      <c r="AV24" s="1493"/>
      <c r="AW24" s="1493"/>
      <c r="AX24" s="1493"/>
      <c r="AY24" s="1493"/>
      <c r="AZ24" s="1493"/>
      <c r="BA24" s="1493"/>
      <c r="BB24" s="1493"/>
      <c r="BC24" s="1493"/>
      <c r="BD24" s="1493"/>
      <c r="BE24" s="1493"/>
      <c r="BF24" s="1493"/>
      <c r="BG24" s="1493"/>
      <c r="BH24" s="1493"/>
      <c r="BI24" s="1493"/>
      <c r="BJ24" s="1493"/>
      <c r="BK24" s="1493"/>
      <c r="BL24" s="1493"/>
      <c r="BM24" s="1493"/>
      <c r="BN24" s="1493"/>
      <c r="BO24" s="1493"/>
      <c r="BP24" s="1493"/>
      <c r="BQ24" s="1493"/>
      <c r="BR24" s="1493"/>
      <c r="BS24" s="1493"/>
      <c r="BT24" s="1493"/>
      <c r="BU24" s="1493"/>
      <c r="BV24" s="1493"/>
      <c r="BW24" s="1493"/>
      <c r="BX24" s="1493"/>
      <c r="BY24" s="1493"/>
      <c r="BZ24" s="1493"/>
      <c r="CA24" s="1493"/>
      <c r="CB24" s="1493"/>
      <c r="CC24" s="1493"/>
      <c r="CD24" s="1493"/>
      <c r="CE24" s="1493"/>
      <c r="CF24" s="1493"/>
      <c r="CG24" s="1493"/>
      <c r="CH24" s="1493"/>
      <c r="CI24" s="1493"/>
      <c r="CJ24" s="1493"/>
      <c r="CK24" s="1494"/>
      <c r="CL24" s="687"/>
      <c r="CM24" s="1493" t="s">
        <v>479</v>
      </c>
      <c r="CN24" s="1493"/>
      <c r="CO24" s="1493"/>
      <c r="CP24" s="1493"/>
      <c r="CQ24" s="1493"/>
      <c r="CR24" s="1493"/>
      <c r="CS24" s="1493"/>
      <c r="CT24" s="1493"/>
      <c r="CU24" s="1493"/>
      <c r="CV24" s="1493"/>
      <c r="CW24" s="1493"/>
      <c r="CX24" s="1493"/>
      <c r="CY24" s="1493"/>
      <c r="CZ24" s="1493"/>
      <c r="DA24" s="1493"/>
      <c r="DB24" s="1493"/>
      <c r="DC24" s="1493"/>
      <c r="DD24" s="1493"/>
      <c r="DE24" s="1493"/>
      <c r="DF24" s="1493"/>
      <c r="DG24" s="1493"/>
      <c r="DH24" s="1493"/>
      <c r="DI24" s="1493"/>
      <c r="DJ24" s="1493"/>
      <c r="DK24" s="1493"/>
      <c r="DL24" s="1493"/>
      <c r="DM24" s="1493"/>
      <c r="DN24" s="1493"/>
      <c r="DO24" s="1493"/>
      <c r="DP24" s="1493"/>
      <c r="DQ24" s="1493"/>
      <c r="DR24" s="1493"/>
      <c r="DS24" s="1493"/>
      <c r="DT24" s="1493"/>
      <c r="DU24" s="1493"/>
      <c r="DV24" s="1493"/>
      <c r="DW24" s="1493"/>
      <c r="DX24" s="1493"/>
      <c r="DY24" s="1493"/>
      <c r="DZ24" s="1493"/>
      <c r="EA24" s="1493"/>
      <c r="EB24" s="1493"/>
      <c r="EC24" s="1493"/>
      <c r="ED24" s="1493"/>
      <c r="EE24" s="1493"/>
      <c r="EF24" s="1493"/>
      <c r="EG24" s="1493"/>
      <c r="EH24" s="1493"/>
      <c r="EI24" s="1493"/>
      <c r="EJ24" s="1493"/>
      <c r="EK24" s="1493"/>
      <c r="EL24" s="1493"/>
      <c r="EM24" s="1493"/>
      <c r="EN24" s="1493"/>
      <c r="EO24" s="1493"/>
      <c r="EP24" s="1493"/>
      <c r="EQ24" s="1493"/>
      <c r="ER24" s="1493"/>
      <c r="ES24" s="1493"/>
      <c r="ET24" s="1493"/>
      <c r="EU24" s="1494"/>
      <c r="EV24" s="1503"/>
      <c r="EW24" s="1504"/>
      <c r="EX24" s="1504"/>
      <c r="EY24" s="1504"/>
      <c r="EZ24" s="1504"/>
      <c r="FA24" s="1504"/>
      <c r="FB24" s="1504"/>
      <c r="FC24" s="1504"/>
      <c r="FD24" s="1504"/>
      <c r="FE24" s="1504"/>
      <c r="FF24" s="1504"/>
      <c r="FG24" s="1504"/>
      <c r="FH24" s="1504"/>
      <c r="FI24" s="1504"/>
      <c r="FJ24" s="1504"/>
      <c r="FK24" s="1504"/>
      <c r="FL24" s="1504"/>
      <c r="FM24" s="1504"/>
      <c r="FN24" s="1504"/>
      <c r="FO24" s="1504"/>
      <c r="FP24" s="1504"/>
      <c r="FQ24" s="1504"/>
      <c r="FR24" s="1504"/>
      <c r="FS24" s="1505"/>
      <c r="FT24" s="1492"/>
      <c r="FU24" s="1493"/>
      <c r="FV24" s="1493"/>
      <c r="FW24" s="1494"/>
      <c r="FX24" s="292"/>
      <c r="FY24" s="292"/>
      <c r="FZ24" s="292"/>
      <c r="GA24" s="292"/>
      <c r="GB24" s="292"/>
      <c r="GC24" s="292"/>
      <c r="GD24" s="292"/>
      <c r="GE24" s="292"/>
      <c r="GF24" s="292"/>
      <c r="GG24" s="292"/>
      <c r="GH24" s="292"/>
      <c r="GI24" s="292"/>
      <c r="GJ24" s="292"/>
      <c r="GK24" s="292"/>
      <c r="GL24" s="292"/>
      <c r="GM24" s="292"/>
      <c r="GN24" s="292"/>
      <c r="GO24" s="292"/>
      <c r="GP24" s="292"/>
      <c r="GQ24" s="292"/>
      <c r="GR24" s="292"/>
      <c r="GS24" s="292"/>
      <c r="GT24" s="292"/>
      <c r="GU24" s="292"/>
      <c r="GV24" s="292"/>
      <c r="GW24" s="292"/>
      <c r="GX24" s="292"/>
      <c r="GY24" s="292"/>
      <c r="GZ24" s="292"/>
      <c r="HA24" s="292"/>
      <c r="HB24" s="292"/>
      <c r="HC24" s="292"/>
      <c r="HD24" s="292"/>
      <c r="HE24" s="292"/>
      <c r="HF24" s="292"/>
      <c r="HG24" s="292"/>
      <c r="HH24" s="292"/>
      <c r="HI24" s="292"/>
      <c r="HJ24" s="292"/>
      <c r="HK24" s="292"/>
      <c r="HL24" s="292"/>
      <c r="HM24" s="292"/>
      <c r="HN24" s="292"/>
      <c r="HO24" s="292"/>
      <c r="HP24" s="292"/>
      <c r="HQ24" s="292"/>
      <c r="HR24" s="292"/>
      <c r="HS24" s="292"/>
      <c r="HT24" s="292"/>
      <c r="HU24" s="292"/>
      <c r="HV24" s="292"/>
      <c r="HW24" s="292"/>
      <c r="HX24" s="292"/>
      <c r="HY24" s="292"/>
      <c r="HZ24" s="292"/>
      <c r="IA24" s="292"/>
      <c r="IB24" s="292"/>
      <c r="IC24" s="292"/>
      <c r="ID24" s="292"/>
      <c r="IE24" s="292"/>
      <c r="IF24" s="292"/>
      <c r="IG24" s="292"/>
      <c r="IH24" s="292"/>
      <c r="II24" s="292"/>
      <c r="IJ24" s="292"/>
      <c r="IK24" s="292"/>
      <c r="IL24" s="292"/>
      <c r="IM24" s="292"/>
      <c r="IN24" s="292"/>
      <c r="IO24" s="292"/>
      <c r="IP24" s="292"/>
      <c r="IQ24" s="292"/>
      <c r="IR24" s="292"/>
      <c r="IS24" s="292"/>
      <c r="IT24" s="292"/>
      <c r="IU24" s="292"/>
      <c r="IV24" s="292"/>
      <c r="IW24" s="292"/>
      <c r="IX24" s="292"/>
      <c r="IY24" s="292"/>
      <c r="IZ24" s="292"/>
      <c r="JA24" s="292"/>
      <c r="JB24" s="292"/>
      <c r="JC24" s="292"/>
      <c r="JD24" s="292"/>
      <c r="JE24" s="292"/>
      <c r="JF24" s="292"/>
      <c r="JG24" s="292"/>
      <c r="JH24" s="292"/>
      <c r="JI24" s="292"/>
      <c r="JJ24" s="292"/>
      <c r="JK24" s="292"/>
      <c r="JL24" s="292"/>
      <c r="JM24" s="292"/>
      <c r="JN24" s="292"/>
      <c r="JO24" s="292"/>
      <c r="JP24" s="292"/>
      <c r="JQ24" s="292"/>
      <c r="JR24" s="292"/>
    </row>
    <row r="25" spans="1:278" ht="15" customHeight="1" x14ac:dyDescent="0.15">
      <c r="A25" s="254"/>
      <c r="C25" s="1492"/>
      <c r="D25" s="1493"/>
      <c r="E25" s="1493"/>
      <c r="F25" s="1494"/>
      <c r="G25" s="687"/>
      <c r="H25" s="1509" t="s">
        <v>576</v>
      </c>
      <c r="I25" s="1509"/>
      <c r="J25" s="1509"/>
      <c r="K25" s="1509"/>
      <c r="L25" s="1509"/>
      <c r="M25" s="1509"/>
      <c r="N25" s="1509"/>
      <c r="O25" s="1509"/>
      <c r="P25" s="1509"/>
      <c r="Q25" s="1509"/>
      <c r="R25" s="1509"/>
      <c r="S25" s="1509"/>
      <c r="T25" s="1509"/>
      <c r="U25" s="1509"/>
      <c r="V25" s="1509"/>
      <c r="W25" s="1509"/>
      <c r="X25" s="1509"/>
      <c r="Y25" s="1509"/>
      <c r="Z25" s="1509"/>
      <c r="AA25" s="1510"/>
      <c r="AB25" s="687"/>
      <c r="AC25" s="1493" t="s">
        <v>481</v>
      </c>
      <c r="AD25" s="1493"/>
      <c r="AE25" s="1493"/>
      <c r="AF25" s="1493"/>
      <c r="AG25" s="1493"/>
      <c r="AH25" s="1493"/>
      <c r="AI25" s="1493"/>
      <c r="AJ25" s="1493"/>
      <c r="AK25" s="1493"/>
      <c r="AL25" s="1493"/>
      <c r="AM25" s="1493"/>
      <c r="AN25" s="1493"/>
      <c r="AO25" s="1493"/>
      <c r="AP25" s="1493"/>
      <c r="AQ25" s="1493"/>
      <c r="AR25" s="1493"/>
      <c r="AS25" s="1493"/>
      <c r="AT25" s="1493"/>
      <c r="AU25" s="1493"/>
      <c r="AV25" s="1493"/>
      <c r="AW25" s="1493"/>
      <c r="AX25" s="1493"/>
      <c r="AY25" s="1493"/>
      <c r="AZ25" s="1493"/>
      <c r="BA25" s="1493"/>
      <c r="BB25" s="1493"/>
      <c r="BC25" s="1493"/>
      <c r="BD25" s="1493"/>
      <c r="BE25" s="1493"/>
      <c r="BF25" s="1493"/>
      <c r="BG25" s="1493"/>
      <c r="BH25" s="1493"/>
      <c r="BI25" s="1493"/>
      <c r="BJ25" s="1493"/>
      <c r="BK25" s="1493"/>
      <c r="BL25" s="1493"/>
      <c r="BM25" s="1493"/>
      <c r="BN25" s="1493"/>
      <c r="BO25" s="1493"/>
      <c r="BP25" s="1493"/>
      <c r="BQ25" s="1493"/>
      <c r="BR25" s="1493"/>
      <c r="BS25" s="1493"/>
      <c r="BT25" s="1493"/>
      <c r="BU25" s="1493"/>
      <c r="BV25" s="1493"/>
      <c r="BW25" s="1493"/>
      <c r="BX25" s="1493"/>
      <c r="BY25" s="1493"/>
      <c r="BZ25" s="1493"/>
      <c r="CA25" s="1493"/>
      <c r="CB25" s="1493"/>
      <c r="CC25" s="1493"/>
      <c r="CD25" s="1493"/>
      <c r="CE25" s="1493"/>
      <c r="CF25" s="1493"/>
      <c r="CG25" s="1493" t="s">
        <v>482</v>
      </c>
      <c r="CH25" s="1493"/>
      <c r="CI25" s="1493"/>
      <c r="CJ25" s="1493"/>
      <c r="CK25" s="1494"/>
      <c r="CL25" s="687"/>
      <c r="CM25" s="1493" t="s">
        <v>481</v>
      </c>
      <c r="CN25" s="1493"/>
      <c r="CO25" s="1493"/>
      <c r="CP25" s="1493"/>
      <c r="CQ25" s="1493"/>
      <c r="CR25" s="1493"/>
      <c r="CS25" s="1493"/>
      <c r="CT25" s="1493"/>
      <c r="CU25" s="1493"/>
      <c r="CV25" s="1493"/>
      <c r="CW25" s="1493"/>
      <c r="CX25" s="1493"/>
      <c r="CY25" s="1493"/>
      <c r="CZ25" s="1493"/>
      <c r="DA25" s="1493"/>
      <c r="DB25" s="1493"/>
      <c r="DC25" s="1493"/>
      <c r="DD25" s="1493"/>
      <c r="DE25" s="1493"/>
      <c r="DF25" s="1493"/>
      <c r="DG25" s="1493"/>
      <c r="DH25" s="1493"/>
      <c r="DI25" s="1493"/>
      <c r="DJ25" s="1493"/>
      <c r="DK25" s="1493"/>
      <c r="DL25" s="1493"/>
      <c r="DM25" s="1493"/>
      <c r="DN25" s="1493"/>
      <c r="DO25" s="1493"/>
      <c r="DP25" s="1493"/>
      <c r="DQ25" s="1493"/>
      <c r="DR25" s="1493"/>
      <c r="DS25" s="1493"/>
      <c r="DT25" s="1493"/>
      <c r="DU25" s="1493"/>
      <c r="DV25" s="1493"/>
      <c r="DW25" s="1493"/>
      <c r="DX25" s="1493"/>
      <c r="DY25" s="1493"/>
      <c r="DZ25" s="1493"/>
      <c r="EA25" s="1493"/>
      <c r="EB25" s="1493"/>
      <c r="EC25" s="1493"/>
      <c r="ED25" s="1493"/>
      <c r="EE25" s="1493"/>
      <c r="EF25" s="1493"/>
      <c r="EG25" s="1493"/>
      <c r="EH25" s="1493"/>
      <c r="EI25" s="1493"/>
      <c r="EJ25" s="1493"/>
      <c r="EK25" s="1493"/>
      <c r="EL25" s="1493"/>
      <c r="EM25" s="1493"/>
      <c r="EN25" s="1493"/>
      <c r="EO25" s="1493"/>
      <c r="EP25" s="1493"/>
      <c r="EQ25" s="1493" t="s">
        <v>482</v>
      </c>
      <c r="ER25" s="1493"/>
      <c r="ES25" s="1493"/>
      <c r="ET25" s="1493"/>
      <c r="EU25" s="1494"/>
      <c r="EV25" s="1503"/>
      <c r="EW25" s="1504"/>
      <c r="EX25" s="1504"/>
      <c r="EY25" s="1504"/>
      <c r="EZ25" s="1504"/>
      <c r="FA25" s="1504"/>
      <c r="FB25" s="1504"/>
      <c r="FC25" s="1504"/>
      <c r="FD25" s="1504"/>
      <c r="FE25" s="1504"/>
      <c r="FF25" s="1504"/>
      <c r="FG25" s="1504"/>
      <c r="FH25" s="1504"/>
      <c r="FI25" s="1504"/>
      <c r="FJ25" s="1504"/>
      <c r="FK25" s="1504"/>
      <c r="FL25" s="1504"/>
      <c r="FM25" s="1504"/>
      <c r="FN25" s="1504"/>
      <c r="FO25" s="1504"/>
      <c r="FP25" s="1504"/>
      <c r="FQ25" s="1504"/>
      <c r="FR25" s="1504"/>
      <c r="FS25" s="1505"/>
      <c r="FT25" s="1492"/>
      <c r="FU25" s="1493"/>
      <c r="FV25" s="1493"/>
      <c r="FW25" s="1494"/>
      <c r="FX25" s="292"/>
      <c r="FY25" s="292"/>
      <c r="FZ25" s="292"/>
      <c r="GA25" s="292"/>
      <c r="GB25" s="292"/>
      <c r="GC25" s="292"/>
      <c r="GD25" s="292"/>
      <c r="GE25" s="292"/>
      <c r="GF25" s="292"/>
      <c r="GG25" s="292"/>
      <c r="GH25" s="292"/>
      <c r="GI25" s="292"/>
      <c r="GJ25" s="292"/>
      <c r="GK25" s="292"/>
      <c r="GL25" s="292"/>
      <c r="GM25" s="292"/>
      <c r="GN25" s="292"/>
      <c r="GO25" s="292"/>
      <c r="GP25" s="292"/>
      <c r="GQ25" s="292"/>
      <c r="GR25" s="292"/>
      <c r="GS25" s="292"/>
      <c r="GT25" s="292"/>
      <c r="GU25" s="292"/>
      <c r="GV25" s="292"/>
      <c r="GW25" s="292"/>
      <c r="GX25" s="292"/>
      <c r="GY25" s="292"/>
      <c r="GZ25" s="292"/>
      <c r="HA25" s="292"/>
      <c r="HB25" s="292"/>
      <c r="HC25" s="292"/>
      <c r="HD25" s="292"/>
      <c r="HE25" s="292"/>
      <c r="HF25" s="292"/>
      <c r="HG25" s="292"/>
      <c r="HH25" s="292"/>
      <c r="HI25" s="292"/>
      <c r="HJ25" s="292"/>
      <c r="HK25" s="292"/>
      <c r="HL25" s="292"/>
      <c r="HM25" s="292"/>
      <c r="HN25" s="292"/>
      <c r="HO25" s="292"/>
      <c r="HP25" s="292"/>
      <c r="HQ25" s="292"/>
      <c r="HR25" s="292"/>
      <c r="HS25" s="292"/>
      <c r="HT25" s="292"/>
      <c r="HU25" s="292"/>
      <c r="HV25" s="292"/>
      <c r="HW25" s="292"/>
      <c r="HX25" s="292"/>
      <c r="HY25" s="292"/>
      <c r="HZ25" s="292"/>
      <c r="IA25" s="292"/>
      <c r="IB25" s="292"/>
      <c r="IC25" s="292"/>
      <c r="ID25" s="292"/>
      <c r="IE25" s="292"/>
      <c r="IF25" s="292"/>
      <c r="IG25" s="292"/>
      <c r="IH25" s="292"/>
      <c r="II25" s="292"/>
      <c r="IJ25" s="292"/>
      <c r="IK25" s="292"/>
      <c r="IL25" s="292"/>
      <c r="IM25" s="292"/>
      <c r="IN25" s="292"/>
      <c r="IO25" s="292"/>
      <c r="IP25" s="292"/>
      <c r="IQ25" s="292"/>
      <c r="IR25" s="292"/>
      <c r="IS25" s="292"/>
      <c r="IT25" s="292"/>
      <c r="IU25" s="292"/>
      <c r="IV25" s="292"/>
      <c r="IW25" s="292"/>
      <c r="IX25" s="292"/>
      <c r="IY25" s="292"/>
      <c r="IZ25" s="292"/>
      <c r="JA25" s="292"/>
      <c r="JB25" s="292"/>
      <c r="JC25" s="292"/>
      <c r="JD25" s="292"/>
      <c r="JE25" s="292"/>
      <c r="JF25" s="292"/>
      <c r="JG25" s="292"/>
      <c r="JH25" s="292"/>
      <c r="JI25" s="292"/>
      <c r="JJ25" s="292"/>
      <c r="JK25" s="292"/>
      <c r="JL25" s="292"/>
      <c r="JM25" s="292"/>
      <c r="JN25" s="292"/>
      <c r="JO25" s="292"/>
      <c r="JP25" s="292"/>
      <c r="JQ25" s="292"/>
      <c r="JR25" s="292"/>
    </row>
    <row r="26" spans="1:278" ht="15" customHeight="1" x14ac:dyDescent="0.15">
      <c r="A26" s="254"/>
      <c r="C26" s="1492"/>
      <c r="D26" s="1493"/>
      <c r="E26" s="1493"/>
      <c r="F26" s="1494"/>
      <c r="G26" s="690"/>
      <c r="H26" s="1547"/>
      <c r="I26" s="1547"/>
      <c r="J26" s="1547"/>
      <c r="K26" s="1547"/>
      <c r="L26" s="1547"/>
      <c r="M26" s="1547"/>
      <c r="N26" s="1547"/>
      <c r="O26" s="1547"/>
      <c r="P26" s="1547"/>
      <c r="Q26" s="1547"/>
      <c r="R26" s="1547"/>
      <c r="S26" s="1547"/>
      <c r="T26" s="1547"/>
      <c r="U26" s="1547"/>
      <c r="V26" s="1547"/>
      <c r="W26" s="1547"/>
      <c r="X26" s="1547"/>
      <c r="Y26" s="1547"/>
      <c r="Z26" s="1547"/>
      <c r="AA26" s="1548"/>
      <c r="AB26" s="687"/>
      <c r="AC26" s="1493" t="s">
        <v>718</v>
      </c>
      <c r="AD26" s="1493"/>
      <c r="AE26" s="1493"/>
      <c r="AF26" s="1493"/>
      <c r="AG26" s="1493"/>
      <c r="AH26" s="1493"/>
      <c r="AI26" s="1493"/>
      <c r="AJ26" s="1493"/>
      <c r="AK26" s="1493"/>
      <c r="AL26" s="1493"/>
      <c r="AM26" s="1493"/>
      <c r="AN26" s="1493"/>
      <c r="AO26" s="1493"/>
      <c r="AP26" s="1493"/>
      <c r="AQ26" s="1493"/>
      <c r="AR26" s="1493"/>
      <c r="AS26" s="1493"/>
      <c r="AT26" s="1493"/>
      <c r="AU26" s="1493"/>
      <c r="AV26" s="1493"/>
      <c r="AW26" s="1493"/>
      <c r="AX26" s="1493"/>
      <c r="AY26" s="1493"/>
      <c r="AZ26" s="1493"/>
      <c r="BA26" s="1493"/>
      <c r="BB26" s="1493"/>
      <c r="BC26" s="1493"/>
      <c r="BD26" s="1493"/>
      <c r="BE26" s="1493"/>
      <c r="BF26" s="1493"/>
      <c r="BG26" s="1493"/>
      <c r="BH26" s="1493"/>
      <c r="BI26" s="1493"/>
      <c r="BJ26" s="1493"/>
      <c r="BK26" s="1493"/>
      <c r="BL26" s="1493"/>
      <c r="BM26" s="1493"/>
      <c r="BN26" s="1493"/>
      <c r="BO26" s="1493"/>
      <c r="BP26" s="1493"/>
      <c r="BQ26" s="1493"/>
      <c r="BR26" s="1493"/>
      <c r="BS26" s="1493"/>
      <c r="BT26" s="1493"/>
      <c r="BU26" s="1493"/>
      <c r="BV26" s="1493"/>
      <c r="BW26" s="1493"/>
      <c r="BX26" s="1493"/>
      <c r="BY26" s="1493"/>
      <c r="BZ26" s="1493"/>
      <c r="CA26" s="1493"/>
      <c r="CB26" s="1493"/>
      <c r="CC26" s="1493"/>
      <c r="CD26" s="1493"/>
      <c r="CE26" s="1493"/>
      <c r="CF26" s="1493"/>
      <c r="CG26" s="1493"/>
      <c r="CH26" s="1493"/>
      <c r="CI26" s="1493"/>
      <c r="CJ26" s="1493"/>
      <c r="CK26" s="1494"/>
      <c r="CL26" s="687"/>
      <c r="CM26" s="1493" t="s">
        <v>718</v>
      </c>
      <c r="CN26" s="1493"/>
      <c r="CO26" s="1493"/>
      <c r="CP26" s="1493"/>
      <c r="CQ26" s="1493"/>
      <c r="CR26" s="1493"/>
      <c r="CS26" s="1493"/>
      <c r="CT26" s="1493"/>
      <c r="CU26" s="1493"/>
      <c r="CV26" s="1493"/>
      <c r="CW26" s="1493"/>
      <c r="CX26" s="1493"/>
      <c r="CY26" s="1493"/>
      <c r="CZ26" s="1493"/>
      <c r="DA26" s="1493"/>
      <c r="DB26" s="1493"/>
      <c r="DC26" s="1493"/>
      <c r="DD26" s="1493"/>
      <c r="DE26" s="1493"/>
      <c r="DF26" s="1493"/>
      <c r="DG26" s="1493"/>
      <c r="DH26" s="1493"/>
      <c r="DI26" s="1493"/>
      <c r="DJ26" s="1493"/>
      <c r="DK26" s="1493"/>
      <c r="DL26" s="1493"/>
      <c r="DM26" s="1493"/>
      <c r="DN26" s="1493"/>
      <c r="DO26" s="1493"/>
      <c r="DP26" s="1493"/>
      <c r="DQ26" s="1493"/>
      <c r="DR26" s="1493"/>
      <c r="DS26" s="1493"/>
      <c r="DT26" s="1493"/>
      <c r="DU26" s="1493"/>
      <c r="DV26" s="1493"/>
      <c r="DW26" s="1493"/>
      <c r="DX26" s="1493"/>
      <c r="DY26" s="1493"/>
      <c r="DZ26" s="1493"/>
      <c r="EA26" s="1493"/>
      <c r="EB26" s="1493"/>
      <c r="EC26" s="1493"/>
      <c r="ED26" s="1493"/>
      <c r="EE26" s="1493"/>
      <c r="EF26" s="1493"/>
      <c r="EG26" s="1493"/>
      <c r="EH26" s="1493"/>
      <c r="EI26" s="1493"/>
      <c r="EJ26" s="1493"/>
      <c r="EK26" s="1493"/>
      <c r="EL26" s="1493"/>
      <c r="EM26" s="1493"/>
      <c r="EN26" s="1493"/>
      <c r="EO26" s="1493"/>
      <c r="EP26" s="1493"/>
      <c r="EQ26" s="1493"/>
      <c r="ER26" s="1493"/>
      <c r="ES26" s="1493"/>
      <c r="ET26" s="1493"/>
      <c r="EU26" s="1494"/>
      <c r="EV26" s="1503"/>
      <c r="EW26" s="1504"/>
      <c r="EX26" s="1504"/>
      <c r="EY26" s="1504"/>
      <c r="EZ26" s="1504"/>
      <c r="FA26" s="1504"/>
      <c r="FB26" s="1504"/>
      <c r="FC26" s="1504"/>
      <c r="FD26" s="1504"/>
      <c r="FE26" s="1504"/>
      <c r="FF26" s="1504"/>
      <c r="FG26" s="1504"/>
      <c r="FH26" s="1504"/>
      <c r="FI26" s="1504"/>
      <c r="FJ26" s="1504"/>
      <c r="FK26" s="1504"/>
      <c r="FL26" s="1504"/>
      <c r="FM26" s="1504"/>
      <c r="FN26" s="1504"/>
      <c r="FO26" s="1504"/>
      <c r="FP26" s="1504"/>
      <c r="FQ26" s="1504"/>
      <c r="FR26" s="1504"/>
      <c r="FS26" s="1505"/>
      <c r="FT26" s="1492"/>
      <c r="FU26" s="1493"/>
      <c r="FV26" s="1493"/>
      <c r="FW26" s="1494"/>
      <c r="FX26" s="292"/>
      <c r="FY26" s="292"/>
      <c r="FZ26" s="292"/>
      <c r="GA26" s="292"/>
      <c r="GB26" s="292"/>
      <c r="GC26" s="292"/>
      <c r="GD26" s="292"/>
      <c r="GE26" s="292"/>
      <c r="GF26" s="292"/>
      <c r="GG26" s="292"/>
      <c r="GH26" s="292"/>
      <c r="GI26" s="292"/>
      <c r="GJ26" s="292"/>
      <c r="GK26" s="292"/>
      <c r="GL26" s="292"/>
      <c r="GM26" s="292"/>
      <c r="GN26" s="292"/>
      <c r="GO26" s="292"/>
      <c r="GP26" s="292"/>
      <c r="GQ26" s="292"/>
      <c r="GR26" s="292"/>
      <c r="GS26" s="292"/>
      <c r="GT26" s="292"/>
      <c r="GU26" s="292"/>
      <c r="GV26" s="292"/>
      <c r="GW26" s="292"/>
      <c r="GX26" s="292"/>
      <c r="GY26" s="292"/>
      <c r="GZ26" s="292"/>
      <c r="HA26" s="292"/>
      <c r="HB26" s="292"/>
      <c r="HC26" s="292"/>
      <c r="HD26" s="292"/>
      <c r="HE26" s="292"/>
      <c r="HF26" s="292"/>
      <c r="HG26" s="292"/>
      <c r="HH26" s="292"/>
      <c r="HI26" s="292"/>
      <c r="HJ26" s="292"/>
      <c r="HK26" s="292"/>
      <c r="HL26" s="292"/>
      <c r="HM26" s="292"/>
      <c r="HN26" s="292"/>
      <c r="HO26" s="292"/>
      <c r="HP26" s="292"/>
      <c r="HQ26" s="292"/>
      <c r="HR26" s="292"/>
      <c r="HS26" s="292"/>
      <c r="HT26" s="292"/>
      <c r="HU26" s="292"/>
      <c r="HV26" s="292"/>
      <c r="HW26" s="292"/>
      <c r="HX26" s="292"/>
      <c r="HY26" s="292"/>
      <c r="HZ26" s="292"/>
      <c r="IA26" s="292"/>
      <c r="IB26" s="292"/>
      <c r="IC26" s="292"/>
      <c r="ID26" s="292"/>
      <c r="IE26" s="292"/>
      <c r="IF26" s="292"/>
      <c r="IG26" s="292"/>
      <c r="IH26" s="292"/>
      <c r="II26" s="292"/>
      <c r="IJ26" s="292"/>
      <c r="IK26" s="292"/>
      <c r="IL26" s="292"/>
      <c r="IM26" s="292"/>
      <c r="IN26" s="292"/>
      <c r="IO26" s="292"/>
      <c r="IP26" s="292"/>
      <c r="IQ26" s="292"/>
      <c r="IR26" s="292"/>
      <c r="IS26" s="292"/>
      <c r="IT26" s="292"/>
      <c r="IU26" s="292"/>
      <c r="IV26" s="292"/>
      <c r="IW26" s="292"/>
      <c r="IX26" s="292"/>
      <c r="IY26" s="292"/>
      <c r="IZ26" s="292"/>
      <c r="JA26" s="292"/>
      <c r="JB26" s="292"/>
      <c r="JC26" s="292"/>
      <c r="JD26" s="292"/>
      <c r="JE26" s="292"/>
      <c r="JF26" s="292"/>
      <c r="JG26" s="292"/>
      <c r="JH26" s="292"/>
      <c r="JI26" s="292"/>
      <c r="JJ26" s="292"/>
      <c r="JK26" s="292"/>
      <c r="JL26" s="292"/>
      <c r="JM26" s="292"/>
      <c r="JN26" s="292"/>
      <c r="JO26" s="292"/>
      <c r="JP26" s="292"/>
      <c r="JQ26" s="292"/>
      <c r="JR26" s="292"/>
    </row>
    <row r="27" spans="1:278" ht="15" customHeight="1" x14ac:dyDescent="0.15">
      <c r="A27" s="254"/>
      <c r="C27" s="1492"/>
      <c r="D27" s="1493"/>
      <c r="E27" s="1493"/>
      <c r="F27" s="1494"/>
      <c r="G27" s="691"/>
      <c r="H27" s="1514"/>
      <c r="I27" s="1514"/>
      <c r="J27" s="1514"/>
      <c r="K27" s="1514"/>
      <c r="L27" s="1514"/>
      <c r="M27" s="1514"/>
      <c r="N27" s="1514"/>
      <c r="O27" s="1514"/>
      <c r="P27" s="1514"/>
      <c r="Q27" s="1514"/>
      <c r="R27" s="1514"/>
      <c r="S27" s="1514"/>
      <c r="T27" s="1514"/>
      <c r="U27" s="1514"/>
      <c r="V27" s="1514"/>
      <c r="W27" s="1514"/>
      <c r="X27" s="1514"/>
      <c r="Y27" s="1514"/>
      <c r="Z27" s="1514"/>
      <c r="AA27" s="1515"/>
      <c r="AB27" s="688"/>
      <c r="AC27" s="1495" t="s">
        <v>483</v>
      </c>
      <c r="AD27" s="1495"/>
      <c r="AE27" s="1495"/>
      <c r="AF27" s="1495"/>
      <c r="AG27" s="1495"/>
      <c r="AH27" s="1495"/>
      <c r="AI27" s="1495"/>
      <c r="AJ27" s="1495"/>
      <c r="AK27" s="1495"/>
      <c r="AL27" s="1495"/>
      <c r="AM27" s="1495"/>
      <c r="AN27" s="1495"/>
      <c r="AO27" s="1495"/>
      <c r="AP27" s="1495"/>
      <c r="AQ27" s="1495"/>
      <c r="AR27" s="1495"/>
      <c r="AS27" s="1495"/>
      <c r="AT27" s="1495" t="str">
        <f>data!D3&amp;"   　　年　   　月　   　日"</f>
        <v>令和   　　年　   　月　   　日</v>
      </c>
      <c r="AU27" s="1495"/>
      <c r="AV27" s="1495"/>
      <c r="AW27" s="1495"/>
      <c r="AX27" s="1495"/>
      <c r="AY27" s="1495"/>
      <c r="AZ27" s="1495"/>
      <c r="BA27" s="1495"/>
      <c r="BB27" s="1495"/>
      <c r="BC27" s="1495"/>
      <c r="BD27" s="1495"/>
      <c r="BE27" s="1495"/>
      <c r="BF27" s="1495"/>
      <c r="BG27" s="1495"/>
      <c r="BH27" s="1495"/>
      <c r="BI27" s="1495"/>
      <c r="BJ27" s="1495"/>
      <c r="BK27" s="1495"/>
      <c r="BL27" s="1495"/>
      <c r="BM27" s="1495"/>
      <c r="BN27" s="1495"/>
      <c r="BO27" s="1495"/>
      <c r="BP27" s="1495"/>
      <c r="BQ27" s="1495"/>
      <c r="BR27" s="1495"/>
      <c r="BS27" s="1495"/>
      <c r="BT27" s="1495"/>
      <c r="BU27" s="1495"/>
      <c r="BV27" s="1495"/>
      <c r="BW27" s="1495"/>
      <c r="BX27" s="1495"/>
      <c r="BY27" s="1495"/>
      <c r="BZ27" s="1495"/>
      <c r="CA27" s="1495"/>
      <c r="CB27" s="1495"/>
      <c r="CC27" s="1495"/>
      <c r="CD27" s="1495"/>
      <c r="CE27" s="1495"/>
      <c r="CF27" s="1495"/>
      <c r="CG27" s="1495"/>
      <c r="CH27" s="1495"/>
      <c r="CI27" s="1495"/>
      <c r="CJ27" s="1495"/>
      <c r="CK27" s="1496"/>
      <c r="CL27" s="688"/>
      <c r="CM27" s="1495" t="s">
        <v>483</v>
      </c>
      <c r="CN27" s="1495"/>
      <c r="CO27" s="1495"/>
      <c r="CP27" s="1495"/>
      <c r="CQ27" s="1495"/>
      <c r="CR27" s="1495"/>
      <c r="CS27" s="1495"/>
      <c r="CT27" s="1495"/>
      <c r="CU27" s="1495"/>
      <c r="CV27" s="1495"/>
      <c r="CW27" s="1495"/>
      <c r="CX27" s="1495"/>
      <c r="CY27" s="1495"/>
      <c r="CZ27" s="1495"/>
      <c r="DA27" s="1495"/>
      <c r="DB27" s="1495"/>
      <c r="DC27" s="1495"/>
      <c r="DD27" s="1495" t="str">
        <f>data!D3&amp;"   　　年　   　月　   　日"</f>
        <v>令和   　　年　   　月　   　日</v>
      </c>
      <c r="DE27" s="1495"/>
      <c r="DF27" s="1495"/>
      <c r="DG27" s="1495"/>
      <c r="DH27" s="1495"/>
      <c r="DI27" s="1495"/>
      <c r="DJ27" s="1495"/>
      <c r="DK27" s="1495"/>
      <c r="DL27" s="1495"/>
      <c r="DM27" s="1495"/>
      <c r="DN27" s="1495"/>
      <c r="DO27" s="1495"/>
      <c r="DP27" s="1495"/>
      <c r="DQ27" s="1495"/>
      <c r="DR27" s="1495"/>
      <c r="DS27" s="1495"/>
      <c r="DT27" s="1495"/>
      <c r="DU27" s="1495"/>
      <c r="DV27" s="1495"/>
      <c r="DW27" s="1495"/>
      <c r="DX27" s="1495"/>
      <c r="DY27" s="1495"/>
      <c r="DZ27" s="1495"/>
      <c r="EA27" s="1495"/>
      <c r="EB27" s="1495"/>
      <c r="EC27" s="1495"/>
      <c r="ED27" s="1495"/>
      <c r="EE27" s="1495"/>
      <c r="EF27" s="1495"/>
      <c r="EG27" s="1495"/>
      <c r="EH27" s="1495"/>
      <c r="EI27" s="1495"/>
      <c r="EJ27" s="1495"/>
      <c r="EK27" s="1495"/>
      <c r="EL27" s="1495"/>
      <c r="EM27" s="1495"/>
      <c r="EN27" s="1495"/>
      <c r="EO27" s="1495"/>
      <c r="EP27" s="1495"/>
      <c r="EQ27" s="1495"/>
      <c r="ER27" s="1495"/>
      <c r="ES27" s="1495"/>
      <c r="ET27" s="1495"/>
      <c r="EU27" s="1496"/>
      <c r="EV27" s="1506"/>
      <c r="EW27" s="1507"/>
      <c r="EX27" s="1507"/>
      <c r="EY27" s="1507"/>
      <c r="EZ27" s="1507"/>
      <c r="FA27" s="1507"/>
      <c r="FB27" s="1507"/>
      <c r="FC27" s="1507"/>
      <c r="FD27" s="1507"/>
      <c r="FE27" s="1507"/>
      <c r="FF27" s="1507"/>
      <c r="FG27" s="1507"/>
      <c r="FH27" s="1507"/>
      <c r="FI27" s="1507"/>
      <c r="FJ27" s="1507"/>
      <c r="FK27" s="1507"/>
      <c r="FL27" s="1507"/>
      <c r="FM27" s="1507"/>
      <c r="FN27" s="1507"/>
      <c r="FO27" s="1507"/>
      <c r="FP27" s="1507"/>
      <c r="FQ27" s="1507"/>
      <c r="FR27" s="1507"/>
      <c r="FS27" s="1508"/>
      <c r="FT27" s="1492"/>
      <c r="FU27" s="1493"/>
      <c r="FV27" s="1493"/>
      <c r="FW27" s="1494"/>
      <c r="FX27" s="292"/>
      <c r="FY27" s="292"/>
      <c r="FZ27" s="292"/>
      <c r="GA27" s="292"/>
      <c r="GB27" s="292"/>
      <c r="GC27" s="292"/>
      <c r="GD27" s="292"/>
      <c r="GE27" s="292"/>
      <c r="GF27" s="292"/>
      <c r="GG27" s="292"/>
      <c r="GH27" s="292"/>
      <c r="GI27" s="292"/>
      <c r="GJ27" s="292"/>
      <c r="GK27" s="292"/>
      <c r="GL27" s="292"/>
      <c r="GM27" s="292"/>
      <c r="GN27" s="292"/>
      <c r="GO27" s="292"/>
      <c r="GP27" s="292"/>
      <c r="GQ27" s="292"/>
      <c r="GR27" s="292"/>
      <c r="GS27" s="292"/>
      <c r="GT27" s="292"/>
      <c r="GU27" s="292"/>
      <c r="GV27" s="292"/>
      <c r="GW27" s="292"/>
      <c r="GX27" s="292"/>
      <c r="GY27" s="292"/>
      <c r="GZ27" s="292"/>
      <c r="HA27" s="292"/>
      <c r="HB27" s="292"/>
      <c r="HC27" s="292"/>
      <c r="HD27" s="292"/>
      <c r="HE27" s="292"/>
      <c r="HF27" s="292"/>
      <c r="HG27" s="292"/>
      <c r="HH27" s="292"/>
      <c r="HI27" s="292"/>
      <c r="HJ27" s="292"/>
      <c r="HK27" s="292"/>
      <c r="HL27" s="292"/>
      <c r="HM27" s="292"/>
      <c r="HN27" s="292"/>
      <c r="HO27" s="292"/>
      <c r="HP27" s="292"/>
      <c r="HQ27" s="292"/>
      <c r="HR27" s="292"/>
      <c r="HS27" s="292"/>
      <c r="HT27" s="292"/>
      <c r="HU27" s="292"/>
      <c r="HV27" s="292"/>
      <c r="HW27" s="292"/>
      <c r="HX27" s="292"/>
      <c r="HY27" s="292"/>
      <c r="HZ27" s="292"/>
      <c r="IA27" s="292"/>
      <c r="IB27" s="292"/>
      <c r="IC27" s="292"/>
      <c r="ID27" s="292"/>
      <c r="IE27" s="292"/>
      <c r="IF27" s="292"/>
      <c r="IG27" s="292"/>
      <c r="IH27" s="292"/>
      <c r="II27" s="292"/>
      <c r="IJ27" s="292"/>
      <c r="IK27" s="292"/>
      <c r="IL27" s="292"/>
      <c r="IM27" s="292"/>
      <c r="IN27" s="292"/>
      <c r="IO27" s="292"/>
      <c r="IP27" s="292"/>
      <c r="IQ27" s="292"/>
      <c r="IR27" s="292"/>
      <c r="IS27" s="292"/>
      <c r="IT27" s="292"/>
      <c r="IU27" s="292"/>
      <c r="IV27" s="292"/>
      <c r="IW27" s="292"/>
      <c r="IX27" s="292"/>
      <c r="IY27" s="292"/>
      <c r="IZ27" s="292"/>
      <c r="JA27" s="292"/>
      <c r="JB27" s="292"/>
      <c r="JC27" s="292"/>
      <c r="JD27" s="292"/>
      <c r="JE27" s="292"/>
      <c r="JF27" s="292"/>
      <c r="JG27" s="292"/>
      <c r="JH27" s="292"/>
      <c r="JI27" s="292"/>
      <c r="JJ27" s="292"/>
      <c r="JK27" s="292"/>
      <c r="JL27" s="292"/>
      <c r="JM27" s="292"/>
      <c r="JN27" s="292"/>
      <c r="JO27" s="292"/>
      <c r="JP27" s="292"/>
      <c r="JQ27" s="292"/>
      <c r="JR27" s="292"/>
    </row>
    <row r="28" spans="1:278" ht="15" customHeight="1" x14ac:dyDescent="0.15">
      <c r="A28" s="254"/>
      <c r="C28" s="1492"/>
      <c r="D28" s="1493"/>
      <c r="E28" s="1493"/>
      <c r="F28" s="1494"/>
      <c r="G28" s="686"/>
      <c r="H28" s="1497"/>
      <c r="I28" s="1497"/>
      <c r="J28" s="1497"/>
      <c r="K28" s="1497"/>
      <c r="L28" s="1497"/>
      <c r="M28" s="1497"/>
      <c r="N28" s="1497"/>
      <c r="O28" s="1497"/>
      <c r="P28" s="1497"/>
      <c r="Q28" s="1497"/>
      <c r="R28" s="1497"/>
      <c r="S28" s="1497"/>
      <c r="T28" s="1497"/>
      <c r="U28" s="1497"/>
      <c r="V28" s="1497"/>
      <c r="W28" s="1497"/>
      <c r="X28" s="1497"/>
      <c r="Y28" s="1497"/>
      <c r="Z28" s="1497"/>
      <c r="AA28" s="1498"/>
      <c r="AB28" s="686"/>
      <c r="AC28" s="1497" t="s">
        <v>478</v>
      </c>
      <c r="AD28" s="1497"/>
      <c r="AE28" s="1497"/>
      <c r="AF28" s="1497"/>
      <c r="AG28" s="1497"/>
      <c r="AH28" s="1497"/>
      <c r="AI28" s="1497"/>
      <c r="AJ28" s="1497"/>
      <c r="AK28" s="1497"/>
      <c r="AL28" s="1497"/>
      <c r="AM28" s="1497"/>
      <c r="AN28" s="1497"/>
      <c r="AO28" s="1497"/>
      <c r="AP28" s="1497"/>
      <c r="AQ28" s="1497"/>
      <c r="AR28" s="1497"/>
      <c r="AS28" s="1497"/>
      <c r="AT28" s="1497"/>
      <c r="AU28" s="1497"/>
      <c r="AV28" s="1497"/>
      <c r="AW28" s="1497"/>
      <c r="AX28" s="1497"/>
      <c r="AY28" s="1497"/>
      <c r="AZ28" s="1497"/>
      <c r="BA28" s="1497"/>
      <c r="BB28" s="1497"/>
      <c r="BC28" s="1497"/>
      <c r="BD28" s="1497"/>
      <c r="BE28" s="1497"/>
      <c r="BF28" s="1497"/>
      <c r="BG28" s="1497"/>
      <c r="BH28" s="1497"/>
      <c r="BI28" s="1497"/>
      <c r="BJ28" s="1497"/>
      <c r="BK28" s="1497"/>
      <c r="BL28" s="1497"/>
      <c r="BM28" s="1497"/>
      <c r="BN28" s="1497"/>
      <c r="BO28" s="1497"/>
      <c r="BP28" s="1497"/>
      <c r="BQ28" s="1497"/>
      <c r="BR28" s="1497"/>
      <c r="BS28" s="1497"/>
      <c r="BT28" s="1497"/>
      <c r="BU28" s="1497"/>
      <c r="BV28" s="1497"/>
      <c r="BW28" s="1497"/>
      <c r="BX28" s="1497"/>
      <c r="BY28" s="1497"/>
      <c r="BZ28" s="1497"/>
      <c r="CA28" s="1497"/>
      <c r="CB28" s="1497"/>
      <c r="CC28" s="1497"/>
      <c r="CD28" s="1497"/>
      <c r="CE28" s="1497"/>
      <c r="CF28" s="1497"/>
      <c r="CG28" s="1497"/>
      <c r="CH28" s="1497"/>
      <c r="CI28" s="1497"/>
      <c r="CJ28" s="1497"/>
      <c r="CK28" s="1498"/>
      <c r="CL28" s="686"/>
      <c r="CM28" s="1497"/>
      <c r="CN28" s="1497"/>
      <c r="CO28" s="1497"/>
      <c r="CP28" s="1497"/>
      <c r="CQ28" s="1497"/>
      <c r="CR28" s="1497"/>
      <c r="CS28" s="1497"/>
      <c r="CT28" s="1497"/>
      <c r="CU28" s="1497"/>
      <c r="CV28" s="1497"/>
      <c r="CW28" s="1497"/>
      <c r="CX28" s="1497"/>
      <c r="CY28" s="1497"/>
      <c r="CZ28" s="1497"/>
      <c r="DA28" s="1497"/>
      <c r="DB28" s="1497"/>
      <c r="DC28" s="1497"/>
      <c r="DD28" s="1497"/>
      <c r="DE28" s="1497"/>
      <c r="DF28" s="1497"/>
      <c r="DG28" s="1497"/>
      <c r="DH28" s="1497"/>
      <c r="DI28" s="1497"/>
      <c r="DJ28" s="1497"/>
      <c r="DK28" s="1497"/>
      <c r="DL28" s="1497"/>
      <c r="DM28" s="1497"/>
      <c r="DN28" s="1497"/>
      <c r="DO28" s="1497"/>
      <c r="DP28" s="1497"/>
      <c r="DQ28" s="1497"/>
      <c r="DR28" s="1497"/>
      <c r="DS28" s="1497"/>
      <c r="DT28" s="1497"/>
      <c r="DU28" s="1497"/>
      <c r="DV28" s="1497"/>
      <c r="DW28" s="1497"/>
      <c r="DX28" s="1497"/>
      <c r="DY28" s="1497"/>
      <c r="DZ28" s="1497"/>
      <c r="EA28" s="1497"/>
      <c r="EB28" s="1497"/>
      <c r="EC28" s="1497"/>
      <c r="ED28" s="1497"/>
      <c r="EE28" s="1497"/>
      <c r="EF28" s="1497"/>
      <c r="EG28" s="1497"/>
      <c r="EH28" s="1497"/>
      <c r="EI28" s="1497"/>
      <c r="EJ28" s="1497"/>
      <c r="EK28" s="1497"/>
      <c r="EL28" s="1497"/>
      <c r="EM28" s="1497"/>
      <c r="EN28" s="1497"/>
      <c r="EO28" s="1497"/>
      <c r="EP28" s="1497"/>
      <c r="EQ28" s="1497"/>
      <c r="ER28" s="1497"/>
      <c r="ES28" s="1497"/>
      <c r="ET28" s="1497"/>
      <c r="EU28" s="1498"/>
      <c r="EV28" s="1528" t="s">
        <v>739</v>
      </c>
      <c r="EW28" s="1529"/>
      <c r="EX28" s="1529"/>
      <c r="EY28" s="1529"/>
      <c r="EZ28" s="1529"/>
      <c r="FA28" s="1529"/>
      <c r="FB28" s="1529"/>
      <c r="FC28" s="1529"/>
      <c r="FD28" s="1529"/>
      <c r="FE28" s="1529"/>
      <c r="FF28" s="1529"/>
      <c r="FG28" s="1529"/>
      <c r="FH28" s="1529"/>
      <c r="FI28" s="1529"/>
      <c r="FJ28" s="1529"/>
      <c r="FK28" s="1529"/>
      <c r="FL28" s="1529"/>
      <c r="FM28" s="1529"/>
      <c r="FN28" s="1529"/>
      <c r="FO28" s="1529"/>
      <c r="FP28" s="1529"/>
      <c r="FQ28" s="1529"/>
      <c r="FR28" s="1529"/>
      <c r="FS28" s="1530"/>
      <c r="FT28" s="1492"/>
      <c r="FU28" s="1493"/>
      <c r="FV28" s="1493"/>
      <c r="FW28" s="1494"/>
      <c r="FX28" s="292"/>
      <c r="FY28" s="292"/>
      <c r="FZ28" s="292"/>
      <c r="GA28" s="292"/>
      <c r="GB28" s="292"/>
      <c r="GC28" s="292"/>
      <c r="GD28" s="292"/>
      <c r="GE28" s="292"/>
      <c r="GF28" s="292"/>
      <c r="GG28" s="292"/>
      <c r="GH28" s="292"/>
      <c r="GI28" s="292"/>
      <c r="GJ28" s="292"/>
      <c r="GK28" s="292"/>
      <c r="GL28" s="292"/>
      <c r="GM28" s="292"/>
      <c r="GN28" s="292"/>
      <c r="GO28" s="292"/>
      <c r="GP28" s="292"/>
      <c r="GQ28" s="292"/>
      <c r="GR28" s="292"/>
      <c r="GS28" s="292"/>
      <c r="GT28" s="292"/>
      <c r="GU28" s="292"/>
      <c r="GV28" s="292"/>
      <c r="GW28" s="292"/>
      <c r="GX28" s="292"/>
      <c r="GY28" s="292"/>
      <c r="GZ28" s="292"/>
      <c r="HA28" s="292"/>
      <c r="HB28" s="292"/>
      <c r="HC28" s="292"/>
      <c r="HD28" s="292"/>
      <c r="HE28" s="292"/>
      <c r="HF28" s="292"/>
      <c r="HG28" s="292"/>
      <c r="HH28" s="292"/>
      <c r="HI28" s="292"/>
      <c r="HJ28" s="292"/>
      <c r="HK28" s="292"/>
      <c r="HL28" s="292"/>
      <c r="HM28" s="292"/>
      <c r="HN28" s="292"/>
      <c r="HO28" s="292"/>
      <c r="HP28" s="292"/>
      <c r="HQ28" s="292"/>
      <c r="HR28" s="292"/>
      <c r="HS28" s="292"/>
      <c r="HT28" s="292"/>
      <c r="HU28" s="292"/>
      <c r="HV28" s="292"/>
      <c r="HW28" s="292"/>
      <c r="HX28" s="292"/>
      <c r="HY28" s="292"/>
      <c r="HZ28" s="292"/>
      <c r="IA28" s="292"/>
      <c r="IB28" s="292"/>
      <c r="IC28" s="292"/>
      <c r="ID28" s="292"/>
      <c r="IE28" s="292"/>
      <c r="IF28" s="292"/>
      <c r="IG28" s="292"/>
      <c r="IH28" s="292"/>
      <c r="II28" s="292"/>
      <c r="IJ28" s="292"/>
      <c r="IK28" s="292"/>
      <c r="IL28" s="292"/>
      <c r="IM28" s="292"/>
      <c r="IN28" s="292"/>
      <c r="IO28" s="292"/>
      <c r="IP28" s="292"/>
      <c r="IQ28" s="292"/>
      <c r="IR28" s="292"/>
      <c r="IS28" s="292"/>
      <c r="IT28" s="292"/>
      <c r="IU28" s="292"/>
      <c r="IV28" s="292"/>
      <c r="IW28" s="292"/>
      <c r="IX28" s="292"/>
      <c r="IY28" s="292"/>
      <c r="IZ28" s="292"/>
      <c r="JA28" s="292"/>
      <c r="JB28" s="292"/>
      <c r="JC28" s="292"/>
      <c r="JD28" s="292"/>
      <c r="JE28" s="292"/>
      <c r="JF28" s="292"/>
      <c r="JG28" s="292"/>
      <c r="JH28" s="292"/>
      <c r="JI28" s="292"/>
      <c r="JJ28" s="292"/>
      <c r="JK28" s="292"/>
      <c r="JL28" s="292"/>
      <c r="JM28" s="292"/>
      <c r="JN28" s="292"/>
      <c r="JO28" s="292"/>
      <c r="JP28" s="292"/>
      <c r="JQ28" s="292"/>
      <c r="JR28" s="292"/>
    </row>
    <row r="29" spans="1:278" ht="15" customHeight="1" x14ac:dyDescent="0.15">
      <c r="A29" s="254"/>
      <c r="C29" s="1492"/>
      <c r="D29" s="1493"/>
      <c r="E29" s="1493"/>
      <c r="F29" s="1494"/>
      <c r="G29" s="687"/>
      <c r="H29" s="1493"/>
      <c r="I29" s="1493"/>
      <c r="J29" s="1493"/>
      <c r="K29" s="1493"/>
      <c r="L29" s="1493"/>
      <c r="M29" s="1493"/>
      <c r="N29" s="1493"/>
      <c r="O29" s="1493"/>
      <c r="P29" s="1493"/>
      <c r="Q29" s="1493"/>
      <c r="R29" s="1493"/>
      <c r="S29" s="1493"/>
      <c r="T29" s="1493"/>
      <c r="U29" s="1493"/>
      <c r="V29" s="1493"/>
      <c r="W29" s="1493"/>
      <c r="X29" s="1493"/>
      <c r="Y29" s="1493"/>
      <c r="Z29" s="1493"/>
      <c r="AA29" s="1494"/>
      <c r="AB29" s="687"/>
      <c r="AC29" s="1493" t="s">
        <v>479</v>
      </c>
      <c r="AD29" s="1493"/>
      <c r="AE29" s="1493"/>
      <c r="AF29" s="1493"/>
      <c r="AG29" s="1493"/>
      <c r="AH29" s="1493"/>
      <c r="AI29" s="1493"/>
      <c r="AJ29" s="1493"/>
      <c r="AK29" s="1493"/>
      <c r="AL29" s="1493"/>
      <c r="AM29" s="1493"/>
      <c r="AN29" s="1493"/>
      <c r="AO29" s="1493"/>
      <c r="AP29" s="1493"/>
      <c r="AQ29" s="1493"/>
      <c r="AR29" s="1493"/>
      <c r="AS29" s="1493"/>
      <c r="AT29" s="1493"/>
      <c r="AU29" s="1493"/>
      <c r="AV29" s="1493"/>
      <c r="AW29" s="1493"/>
      <c r="AX29" s="1493"/>
      <c r="AY29" s="1493"/>
      <c r="AZ29" s="1493"/>
      <c r="BA29" s="1493"/>
      <c r="BB29" s="1493"/>
      <c r="BC29" s="1493"/>
      <c r="BD29" s="1493"/>
      <c r="BE29" s="1493"/>
      <c r="BF29" s="1493"/>
      <c r="BG29" s="1493"/>
      <c r="BH29" s="1493"/>
      <c r="BI29" s="1493"/>
      <c r="BJ29" s="1493"/>
      <c r="BK29" s="1493"/>
      <c r="BL29" s="1493"/>
      <c r="BM29" s="1493"/>
      <c r="BN29" s="1493"/>
      <c r="BO29" s="1493"/>
      <c r="BP29" s="1493"/>
      <c r="BQ29" s="1493"/>
      <c r="BR29" s="1493"/>
      <c r="BS29" s="1493"/>
      <c r="BT29" s="1493"/>
      <c r="BU29" s="1493"/>
      <c r="BV29" s="1493"/>
      <c r="BW29" s="1493"/>
      <c r="BX29" s="1493"/>
      <c r="BY29" s="1493"/>
      <c r="BZ29" s="1493"/>
      <c r="CA29" s="1493"/>
      <c r="CB29" s="1493"/>
      <c r="CC29" s="1493"/>
      <c r="CD29" s="1493"/>
      <c r="CE29" s="1493"/>
      <c r="CF29" s="1493"/>
      <c r="CG29" s="1493"/>
      <c r="CH29" s="1493"/>
      <c r="CI29" s="1493"/>
      <c r="CJ29" s="1493"/>
      <c r="CK29" s="1494"/>
      <c r="CL29" s="687"/>
      <c r="CM29" s="1493" t="s">
        <v>479</v>
      </c>
      <c r="CN29" s="1493"/>
      <c r="CO29" s="1493"/>
      <c r="CP29" s="1493"/>
      <c r="CQ29" s="1493"/>
      <c r="CR29" s="1493"/>
      <c r="CS29" s="1493"/>
      <c r="CT29" s="1493"/>
      <c r="CU29" s="1493"/>
      <c r="CV29" s="1493"/>
      <c r="CW29" s="1493"/>
      <c r="CX29" s="1493"/>
      <c r="CY29" s="1493"/>
      <c r="CZ29" s="1493"/>
      <c r="DA29" s="1493"/>
      <c r="DB29" s="1493"/>
      <c r="DC29" s="1493"/>
      <c r="DD29" s="1493"/>
      <c r="DE29" s="1493"/>
      <c r="DF29" s="1493"/>
      <c r="DG29" s="1493"/>
      <c r="DH29" s="1493"/>
      <c r="DI29" s="1493"/>
      <c r="DJ29" s="1493"/>
      <c r="DK29" s="1493"/>
      <c r="DL29" s="1493"/>
      <c r="DM29" s="1493"/>
      <c r="DN29" s="1493"/>
      <c r="DO29" s="1493"/>
      <c r="DP29" s="1493"/>
      <c r="DQ29" s="1493"/>
      <c r="DR29" s="1493"/>
      <c r="DS29" s="1493"/>
      <c r="DT29" s="1493"/>
      <c r="DU29" s="1493"/>
      <c r="DV29" s="1493"/>
      <c r="DW29" s="1493"/>
      <c r="DX29" s="1493"/>
      <c r="DY29" s="1493"/>
      <c r="DZ29" s="1493"/>
      <c r="EA29" s="1493"/>
      <c r="EB29" s="1493"/>
      <c r="EC29" s="1493"/>
      <c r="ED29" s="1493"/>
      <c r="EE29" s="1493"/>
      <c r="EF29" s="1493"/>
      <c r="EG29" s="1493"/>
      <c r="EH29" s="1493"/>
      <c r="EI29" s="1493"/>
      <c r="EJ29" s="1493"/>
      <c r="EK29" s="1493"/>
      <c r="EL29" s="1493"/>
      <c r="EM29" s="1493"/>
      <c r="EN29" s="1493"/>
      <c r="EO29" s="1493"/>
      <c r="EP29" s="1493"/>
      <c r="EQ29" s="1493"/>
      <c r="ER29" s="1493"/>
      <c r="ES29" s="1493"/>
      <c r="ET29" s="1493"/>
      <c r="EU29" s="1494"/>
      <c r="EV29" s="1531"/>
      <c r="EW29" s="1532"/>
      <c r="EX29" s="1532"/>
      <c r="EY29" s="1532"/>
      <c r="EZ29" s="1532"/>
      <c r="FA29" s="1532"/>
      <c r="FB29" s="1532"/>
      <c r="FC29" s="1532"/>
      <c r="FD29" s="1532"/>
      <c r="FE29" s="1532"/>
      <c r="FF29" s="1532"/>
      <c r="FG29" s="1532"/>
      <c r="FH29" s="1532"/>
      <c r="FI29" s="1532"/>
      <c r="FJ29" s="1532"/>
      <c r="FK29" s="1532"/>
      <c r="FL29" s="1532"/>
      <c r="FM29" s="1532"/>
      <c r="FN29" s="1532"/>
      <c r="FO29" s="1532"/>
      <c r="FP29" s="1532"/>
      <c r="FQ29" s="1532"/>
      <c r="FR29" s="1532"/>
      <c r="FS29" s="1533"/>
      <c r="FT29" s="1492"/>
      <c r="FU29" s="1493"/>
      <c r="FV29" s="1493"/>
      <c r="FW29" s="1494"/>
      <c r="FX29" s="292"/>
      <c r="FY29" s="292"/>
      <c r="FZ29" s="292"/>
      <c r="GA29" s="292"/>
      <c r="GB29" s="292"/>
      <c r="GC29" s="292"/>
      <c r="GD29" s="292"/>
      <c r="GE29" s="292"/>
      <c r="GF29" s="292"/>
      <c r="GG29" s="292"/>
      <c r="GH29" s="292"/>
      <c r="GI29" s="292"/>
      <c r="GJ29" s="292"/>
      <c r="GK29" s="292"/>
      <c r="GL29" s="292"/>
      <c r="GM29" s="292"/>
      <c r="GN29" s="292"/>
      <c r="GO29" s="292"/>
      <c r="GP29" s="292"/>
      <c r="GQ29" s="292"/>
      <c r="GR29" s="292"/>
      <c r="GS29" s="292"/>
      <c r="GT29" s="292"/>
      <c r="GU29" s="292"/>
      <c r="GV29" s="292"/>
      <c r="GW29" s="292"/>
      <c r="GX29" s="292"/>
      <c r="GY29" s="292"/>
      <c r="GZ29" s="292"/>
      <c r="HA29" s="292"/>
      <c r="HB29" s="292"/>
      <c r="HC29" s="292"/>
      <c r="HD29" s="292"/>
      <c r="HE29" s="292"/>
      <c r="HF29" s="292"/>
      <c r="HG29" s="292"/>
      <c r="HH29" s="292"/>
      <c r="HI29" s="292"/>
      <c r="HJ29" s="292"/>
      <c r="HK29" s="292"/>
      <c r="HL29" s="292"/>
      <c r="HM29" s="292"/>
      <c r="HN29" s="292"/>
      <c r="HO29" s="292"/>
      <c r="HP29" s="292"/>
      <c r="HQ29" s="292"/>
      <c r="HR29" s="292"/>
      <c r="HS29" s="292"/>
      <c r="HT29" s="292"/>
      <c r="HU29" s="292"/>
      <c r="HV29" s="292"/>
      <c r="HW29" s="292"/>
      <c r="HX29" s="292"/>
      <c r="HY29" s="292"/>
      <c r="HZ29" s="292"/>
      <c r="IA29" s="292"/>
      <c r="IB29" s="292"/>
      <c r="IC29" s="292"/>
      <c r="ID29" s="292"/>
      <c r="IE29" s="292"/>
      <c r="IF29" s="292"/>
      <c r="IG29" s="292"/>
      <c r="IH29" s="292"/>
      <c r="II29" s="292"/>
      <c r="IJ29" s="292"/>
      <c r="IK29" s="292"/>
      <c r="IL29" s="292"/>
      <c r="IM29" s="292"/>
      <c r="IN29" s="292"/>
      <c r="IO29" s="292"/>
      <c r="IP29" s="292"/>
      <c r="IQ29" s="292"/>
      <c r="IR29" s="292"/>
      <c r="IS29" s="292"/>
      <c r="IT29" s="292"/>
      <c r="IU29" s="292"/>
      <c r="IV29" s="292"/>
      <c r="IW29" s="292"/>
      <c r="IX29" s="292"/>
      <c r="IY29" s="292"/>
      <c r="IZ29" s="292"/>
      <c r="JA29" s="292"/>
      <c r="JB29" s="292"/>
      <c r="JC29" s="292"/>
      <c r="JD29" s="292"/>
      <c r="JE29" s="292"/>
      <c r="JF29" s="292"/>
      <c r="JG29" s="292"/>
      <c r="JH29" s="292"/>
      <c r="JI29" s="292"/>
      <c r="JJ29" s="292"/>
      <c r="JK29" s="292"/>
      <c r="JL29" s="292"/>
      <c r="JM29" s="292"/>
      <c r="JN29" s="292"/>
      <c r="JO29" s="292"/>
      <c r="JP29" s="292"/>
      <c r="JQ29" s="292"/>
      <c r="JR29" s="292"/>
    </row>
    <row r="30" spans="1:278" ht="15" customHeight="1" x14ac:dyDescent="0.15">
      <c r="A30" s="254"/>
      <c r="C30" s="1492"/>
      <c r="D30" s="1493"/>
      <c r="E30" s="1493"/>
      <c r="F30" s="1494"/>
      <c r="G30" s="687"/>
      <c r="H30" s="1493" t="s">
        <v>480</v>
      </c>
      <c r="I30" s="1493"/>
      <c r="J30" s="1493"/>
      <c r="K30" s="1493"/>
      <c r="L30" s="1493"/>
      <c r="M30" s="1493"/>
      <c r="N30" s="1493"/>
      <c r="O30" s="1493"/>
      <c r="P30" s="1493"/>
      <c r="Q30" s="1493"/>
      <c r="R30" s="1493"/>
      <c r="S30" s="1493"/>
      <c r="T30" s="1493"/>
      <c r="U30" s="1493"/>
      <c r="V30" s="1493"/>
      <c r="W30" s="1493"/>
      <c r="X30" s="1493"/>
      <c r="Y30" s="1493"/>
      <c r="Z30" s="1493"/>
      <c r="AA30" s="1494"/>
      <c r="AB30" s="687"/>
      <c r="AC30" s="1493" t="s">
        <v>481</v>
      </c>
      <c r="AD30" s="1493"/>
      <c r="AE30" s="1493"/>
      <c r="AF30" s="1493"/>
      <c r="AG30" s="1493"/>
      <c r="AH30" s="1493"/>
      <c r="AI30" s="1493"/>
      <c r="AJ30" s="1493"/>
      <c r="AK30" s="1493"/>
      <c r="AL30" s="1493"/>
      <c r="AM30" s="1493"/>
      <c r="AN30" s="1493"/>
      <c r="AO30" s="1493"/>
      <c r="AP30" s="1493"/>
      <c r="AQ30" s="1493"/>
      <c r="AR30" s="1493"/>
      <c r="AS30" s="1493"/>
      <c r="AT30" s="1493"/>
      <c r="AU30" s="1493"/>
      <c r="AV30" s="1493"/>
      <c r="AW30" s="1493"/>
      <c r="AX30" s="1493"/>
      <c r="AY30" s="1493"/>
      <c r="AZ30" s="1493"/>
      <c r="BA30" s="1493"/>
      <c r="BB30" s="1493"/>
      <c r="BC30" s="1493"/>
      <c r="BD30" s="1493"/>
      <c r="BE30" s="1493"/>
      <c r="BF30" s="1493"/>
      <c r="BG30" s="1493"/>
      <c r="BH30" s="1493"/>
      <c r="BI30" s="1493"/>
      <c r="BJ30" s="1493"/>
      <c r="BK30" s="1493"/>
      <c r="BL30" s="1493"/>
      <c r="BM30" s="1493"/>
      <c r="BN30" s="1493"/>
      <c r="BO30" s="1493"/>
      <c r="BP30" s="1493"/>
      <c r="BQ30" s="1493"/>
      <c r="BR30" s="1493"/>
      <c r="BS30" s="1493"/>
      <c r="BT30" s="1493"/>
      <c r="BU30" s="1493"/>
      <c r="BV30" s="1493"/>
      <c r="BW30" s="1493"/>
      <c r="BX30" s="1493"/>
      <c r="BY30" s="1493"/>
      <c r="BZ30" s="1493"/>
      <c r="CA30" s="1493"/>
      <c r="CB30" s="1493"/>
      <c r="CC30" s="1493"/>
      <c r="CD30" s="1493"/>
      <c r="CE30" s="1493"/>
      <c r="CF30" s="1493"/>
      <c r="CG30" s="1493" t="s">
        <v>482</v>
      </c>
      <c r="CH30" s="1493"/>
      <c r="CI30" s="1493"/>
      <c r="CJ30" s="1493"/>
      <c r="CK30" s="1494"/>
      <c r="CL30" s="687"/>
      <c r="CM30" s="1493" t="s">
        <v>481</v>
      </c>
      <c r="CN30" s="1493"/>
      <c r="CO30" s="1493"/>
      <c r="CP30" s="1493"/>
      <c r="CQ30" s="1493"/>
      <c r="CR30" s="1493"/>
      <c r="CS30" s="1493"/>
      <c r="CT30" s="1493"/>
      <c r="CU30" s="1493"/>
      <c r="CV30" s="1493"/>
      <c r="CW30" s="1493"/>
      <c r="CX30" s="1493"/>
      <c r="CY30" s="1493"/>
      <c r="CZ30" s="1493"/>
      <c r="DA30" s="1493"/>
      <c r="DB30" s="1493"/>
      <c r="DC30" s="1493"/>
      <c r="DD30" s="1493"/>
      <c r="DE30" s="1493"/>
      <c r="DF30" s="1493"/>
      <c r="DG30" s="1493"/>
      <c r="DH30" s="1493"/>
      <c r="DI30" s="1493"/>
      <c r="DJ30" s="1493"/>
      <c r="DK30" s="1493"/>
      <c r="DL30" s="1493"/>
      <c r="DM30" s="1493"/>
      <c r="DN30" s="1493"/>
      <c r="DO30" s="1493"/>
      <c r="DP30" s="1493"/>
      <c r="DQ30" s="1493"/>
      <c r="DR30" s="1493"/>
      <c r="DS30" s="1493"/>
      <c r="DT30" s="1493"/>
      <c r="DU30" s="1493"/>
      <c r="DV30" s="1493"/>
      <c r="DW30" s="1493"/>
      <c r="DX30" s="1493"/>
      <c r="DY30" s="1493"/>
      <c r="DZ30" s="1493"/>
      <c r="EA30" s="1493"/>
      <c r="EB30" s="1493"/>
      <c r="EC30" s="1493"/>
      <c r="ED30" s="1493"/>
      <c r="EE30" s="1493"/>
      <c r="EF30" s="1493"/>
      <c r="EG30" s="1493"/>
      <c r="EH30" s="1493"/>
      <c r="EI30" s="1493"/>
      <c r="EJ30" s="1493"/>
      <c r="EK30" s="1493"/>
      <c r="EL30" s="1493"/>
      <c r="EM30" s="1493"/>
      <c r="EN30" s="1493"/>
      <c r="EO30" s="1493"/>
      <c r="EP30" s="1493"/>
      <c r="EQ30" s="1493" t="s">
        <v>482</v>
      </c>
      <c r="ER30" s="1493"/>
      <c r="ES30" s="1493"/>
      <c r="ET30" s="1493"/>
      <c r="EU30" s="1494"/>
      <c r="EV30" s="1531"/>
      <c r="EW30" s="1532"/>
      <c r="EX30" s="1532"/>
      <c r="EY30" s="1532"/>
      <c r="EZ30" s="1532"/>
      <c r="FA30" s="1532"/>
      <c r="FB30" s="1532"/>
      <c r="FC30" s="1532"/>
      <c r="FD30" s="1532"/>
      <c r="FE30" s="1532"/>
      <c r="FF30" s="1532"/>
      <c r="FG30" s="1532"/>
      <c r="FH30" s="1532"/>
      <c r="FI30" s="1532"/>
      <c r="FJ30" s="1532"/>
      <c r="FK30" s="1532"/>
      <c r="FL30" s="1532"/>
      <c r="FM30" s="1532"/>
      <c r="FN30" s="1532"/>
      <c r="FO30" s="1532"/>
      <c r="FP30" s="1532"/>
      <c r="FQ30" s="1532"/>
      <c r="FR30" s="1532"/>
      <c r="FS30" s="1533"/>
      <c r="FT30" s="1492"/>
      <c r="FU30" s="1493"/>
      <c r="FV30" s="1493"/>
      <c r="FW30" s="1494"/>
      <c r="FX30" s="292"/>
      <c r="FY30" s="292"/>
      <c r="FZ30" s="292"/>
      <c r="GA30" s="292"/>
      <c r="GB30" s="292"/>
      <c r="GC30" s="292"/>
      <c r="GD30" s="292"/>
      <c r="GE30" s="292"/>
      <c r="GF30" s="292"/>
      <c r="GG30" s="292"/>
      <c r="GH30" s="292"/>
      <c r="GI30" s="292"/>
      <c r="GJ30" s="292"/>
      <c r="GK30" s="292"/>
      <c r="GL30" s="292"/>
      <c r="GM30" s="292"/>
      <c r="GN30" s="292"/>
      <c r="GO30" s="292"/>
      <c r="GP30" s="292"/>
      <c r="GQ30" s="292"/>
      <c r="GR30" s="292"/>
      <c r="GS30" s="292"/>
      <c r="GT30" s="292"/>
      <c r="GU30" s="292"/>
      <c r="GV30" s="292"/>
      <c r="GW30" s="292"/>
      <c r="GX30" s="292"/>
      <c r="GY30" s="292"/>
      <c r="GZ30" s="292"/>
      <c r="HA30" s="292"/>
      <c r="HB30" s="292"/>
      <c r="HC30" s="292"/>
      <c r="HD30" s="292"/>
      <c r="HE30" s="292"/>
      <c r="HF30" s="292"/>
      <c r="HG30" s="292"/>
      <c r="HH30" s="292"/>
      <c r="HI30" s="292"/>
      <c r="HJ30" s="292"/>
      <c r="HK30" s="292"/>
      <c r="HL30" s="292"/>
      <c r="HM30" s="292"/>
      <c r="HN30" s="292"/>
      <c r="HO30" s="292"/>
      <c r="HP30" s="292"/>
      <c r="HQ30" s="292"/>
      <c r="HR30" s="292"/>
      <c r="HS30" s="292"/>
      <c r="HT30" s="292"/>
      <c r="HU30" s="292"/>
      <c r="HV30" s="292"/>
      <c r="HW30" s="292"/>
      <c r="HX30" s="292"/>
      <c r="HY30" s="292"/>
      <c r="HZ30" s="292"/>
      <c r="IA30" s="292"/>
      <c r="IB30" s="292"/>
      <c r="IC30" s="292"/>
      <c r="ID30" s="292"/>
      <c r="IE30" s="292"/>
      <c r="IF30" s="292"/>
      <c r="IG30" s="292"/>
      <c r="IH30" s="292"/>
      <c r="II30" s="292"/>
      <c r="IJ30" s="292"/>
      <c r="IK30" s="292"/>
      <c r="IL30" s="292"/>
      <c r="IM30" s="292"/>
      <c r="IN30" s="292"/>
      <c r="IO30" s="292"/>
      <c r="IP30" s="292"/>
      <c r="IQ30" s="292"/>
      <c r="IR30" s="292"/>
      <c r="IS30" s="292"/>
      <c r="IT30" s="292"/>
      <c r="IU30" s="292"/>
      <c r="IV30" s="292"/>
      <c r="IW30" s="292"/>
      <c r="IX30" s="292"/>
      <c r="IY30" s="292"/>
      <c r="IZ30" s="292"/>
      <c r="JA30" s="292"/>
      <c r="JB30" s="292"/>
      <c r="JC30" s="292"/>
      <c r="JD30" s="292"/>
      <c r="JE30" s="292"/>
      <c r="JF30" s="292"/>
      <c r="JG30" s="292"/>
      <c r="JH30" s="292"/>
      <c r="JI30" s="292"/>
      <c r="JJ30" s="292"/>
      <c r="JK30" s="292"/>
      <c r="JL30" s="292"/>
      <c r="JM30" s="292"/>
      <c r="JN30" s="292"/>
      <c r="JO30" s="292"/>
      <c r="JP30" s="292"/>
      <c r="JQ30" s="292"/>
      <c r="JR30" s="292"/>
    </row>
    <row r="31" spans="1:278" ht="15" customHeight="1" x14ac:dyDescent="0.15">
      <c r="A31" s="254"/>
      <c r="C31" s="1492"/>
      <c r="D31" s="1493"/>
      <c r="E31" s="1493"/>
      <c r="F31" s="1494"/>
      <c r="G31" s="690"/>
      <c r="H31" s="1511"/>
      <c r="I31" s="1511"/>
      <c r="J31" s="1511"/>
      <c r="K31" s="1511"/>
      <c r="L31" s="1511"/>
      <c r="M31" s="1511"/>
      <c r="N31" s="1511"/>
      <c r="O31" s="1511"/>
      <c r="P31" s="1511"/>
      <c r="Q31" s="1511"/>
      <c r="R31" s="1511"/>
      <c r="S31" s="1511"/>
      <c r="T31" s="1511"/>
      <c r="U31" s="1511"/>
      <c r="V31" s="1511"/>
      <c r="W31" s="1511"/>
      <c r="X31" s="1511"/>
      <c r="Y31" s="1511"/>
      <c r="Z31" s="1511"/>
      <c r="AA31" s="1512"/>
      <c r="AB31" s="687"/>
      <c r="AC31" s="1493" t="s">
        <v>718</v>
      </c>
      <c r="AD31" s="1493"/>
      <c r="AE31" s="1493"/>
      <c r="AF31" s="1493"/>
      <c r="AG31" s="1493"/>
      <c r="AH31" s="1493"/>
      <c r="AI31" s="1493"/>
      <c r="AJ31" s="1493"/>
      <c r="AK31" s="1493"/>
      <c r="AL31" s="1493"/>
      <c r="AM31" s="1493"/>
      <c r="AN31" s="1493"/>
      <c r="AO31" s="1493"/>
      <c r="AP31" s="1493"/>
      <c r="AQ31" s="1493"/>
      <c r="AR31" s="1493"/>
      <c r="AS31" s="1493"/>
      <c r="AT31" s="1493"/>
      <c r="AU31" s="1493"/>
      <c r="AV31" s="1493"/>
      <c r="AW31" s="1493"/>
      <c r="AX31" s="1493"/>
      <c r="AY31" s="1493"/>
      <c r="AZ31" s="1493"/>
      <c r="BA31" s="1493"/>
      <c r="BB31" s="1493"/>
      <c r="BC31" s="1493"/>
      <c r="BD31" s="1493"/>
      <c r="BE31" s="1493"/>
      <c r="BF31" s="1493"/>
      <c r="BG31" s="1493"/>
      <c r="BH31" s="1493"/>
      <c r="BI31" s="1493"/>
      <c r="BJ31" s="1493"/>
      <c r="BK31" s="1493"/>
      <c r="BL31" s="1493"/>
      <c r="BM31" s="1493"/>
      <c r="BN31" s="1493"/>
      <c r="BO31" s="1493"/>
      <c r="BP31" s="1493"/>
      <c r="BQ31" s="1493"/>
      <c r="BR31" s="1493"/>
      <c r="BS31" s="1493"/>
      <c r="BT31" s="1493"/>
      <c r="BU31" s="1493"/>
      <c r="BV31" s="1493"/>
      <c r="BW31" s="1493"/>
      <c r="BX31" s="1493"/>
      <c r="BY31" s="1493"/>
      <c r="BZ31" s="1493"/>
      <c r="CA31" s="1493"/>
      <c r="CB31" s="1493"/>
      <c r="CC31" s="1493"/>
      <c r="CD31" s="1493"/>
      <c r="CE31" s="1493"/>
      <c r="CF31" s="1493"/>
      <c r="CG31" s="1493"/>
      <c r="CH31" s="1493"/>
      <c r="CI31" s="1493"/>
      <c r="CJ31" s="1493"/>
      <c r="CK31" s="1494"/>
      <c r="CL31" s="687"/>
      <c r="CM31" s="1493" t="s">
        <v>718</v>
      </c>
      <c r="CN31" s="1493"/>
      <c r="CO31" s="1493"/>
      <c r="CP31" s="1493"/>
      <c r="CQ31" s="1493"/>
      <c r="CR31" s="1493"/>
      <c r="CS31" s="1493"/>
      <c r="CT31" s="1493"/>
      <c r="CU31" s="1493"/>
      <c r="CV31" s="1493"/>
      <c r="CW31" s="1493"/>
      <c r="CX31" s="1493"/>
      <c r="CY31" s="1493"/>
      <c r="CZ31" s="1493"/>
      <c r="DA31" s="1493"/>
      <c r="DB31" s="1493"/>
      <c r="DC31" s="1493"/>
      <c r="DD31" s="1493"/>
      <c r="DE31" s="1493"/>
      <c r="DF31" s="1493"/>
      <c r="DG31" s="1493"/>
      <c r="DH31" s="1493"/>
      <c r="DI31" s="1493"/>
      <c r="DJ31" s="1493"/>
      <c r="DK31" s="1493"/>
      <c r="DL31" s="1493"/>
      <c r="DM31" s="1493"/>
      <c r="DN31" s="1493"/>
      <c r="DO31" s="1493"/>
      <c r="DP31" s="1493"/>
      <c r="DQ31" s="1493"/>
      <c r="DR31" s="1493"/>
      <c r="DS31" s="1493"/>
      <c r="DT31" s="1493"/>
      <c r="DU31" s="1493"/>
      <c r="DV31" s="1493"/>
      <c r="DW31" s="1493"/>
      <c r="DX31" s="1493"/>
      <c r="DY31" s="1493"/>
      <c r="DZ31" s="1493"/>
      <c r="EA31" s="1493"/>
      <c r="EB31" s="1493"/>
      <c r="EC31" s="1493"/>
      <c r="ED31" s="1493"/>
      <c r="EE31" s="1493"/>
      <c r="EF31" s="1493"/>
      <c r="EG31" s="1493"/>
      <c r="EH31" s="1493"/>
      <c r="EI31" s="1493"/>
      <c r="EJ31" s="1493"/>
      <c r="EK31" s="1493"/>
      <c r="EL31" s="1493"/>
      <c r="EM31" s="1493"/>
      <c r="EN31" s="1493"/>
      <c r="EO31" s="1493"/>
      <c r="EP31" s="1493"/>
      <c r="EQ31" s="1493"/>
      <c r="ER31" s="1493"/>
      <c r="ES31" s="1493"/>
      <c r="ET31" s="1493"/>
      <c r="EU31" s="1494"/>
      <c r="EV31" s="1531"/>
      <c r="EW31" s="1532"/>
      <c r="EX31" s="1532"/>
      <c r="EY31" s="1532"/>
      <c r="EZ31" s="1532"/>
      <c r="FA31" s="1532"/>
      <c r="FB31" s="1532"/>
      <c r="FC31" s="1532"/>
      <c r="FD31" s="1532"/>
      <c r="FE31" s="1532"/>
      <c r="FF31" s="1532"/>
      <c r="FG31" s="1532"/>
      <c r="FH31" s="1532"/>
      <c r="FI31" s="1532"/>
      <c r="FJ31" s="1532"/>
      <c r="FK31" s="1532"/>
      <c r="FL31" s="1532"/>
      <c r="FM31" s="1532"/>
      <c r="FN31" s="1532"/>
      <c r="FO31" s="1532"/>
      <c r="FP31" s="1532"/>
      <c r="FQ31" s="1532"/>
      <c r="FR31" s="1532"/>
      <c r="FS31" s="1533"/>
      <c r="FT31" s="1492"/>
      <c r="FU31" s="1493"/>
      <c r="FV31" s="1493"/>
      <c r="FW31" s="1494"/>
      <c r="FX31" s="292"/>
      <c r="FY31" s="292"/>
      <c r="FZ31" s="292"/>
      <c r="GA31" s="292"/>
      <c r="GB31" s="292"/>
      <c r="GC31" s="292"/>
      <c r="GD31" s="292"/>
      <c r="GE31" s="292"/>
      <c r="GF31" s="292"/>
      <c r="GG31" s="292"/>
      <c r="GH31" s="292"/>
      <c r="GI31" s="292"/>
      <c r="GJ31" s="292"/>
      <c r="GK31" s="292"/>
      <c r="GL31" s="292"/>
      <c r="GM31" s="292"/>
      <c r="GN31" s="292"/>
      <c r="GO31" s="292"/>
      <c r="GP31" s="292"/>
      <c r="GQ31" s="292"/>
      <c r="GR31" s="292"/>
      <c r="GS31" s="292"/>
      <c r="GT31" s="292"/>
      <c r="GU31" s="292"/>
      <c r="GV31" s="292"/>
      <c r="GW31" s="292"/>
      <c r="GX31" s="292"/>
      <c r="GY31" s="292"/>
      <c r="GZ31" s="292"/>
      <c r="HA31" s="292"/>
      <c r="HB31" s="292"/>
      <c r="HC31" s="292"/>
      <c r="HD31" s="292"/>
      <c r="HE31" s="292"/>
      <c r="HF31" s="292"/>
      <c r="HG31" s="292"/>
      <c r="HH31" s="292"/>
      <c r="HI31" s="292"/>
      <c r="HJ31" s="292"/>
      <c r="HK31" s="292"/>
      <c r="HL31" s="292"/>
      <c r="HM31" s="292"/>
      <c r="HN31" s="292"/>
      <c r="HO31" s="292"/>
      <c r="HP31" s="292"/>
      <c r="HQ31" s="292"/>
      <c r="HR31" s="292"/>
      <c r="HS31" s="292"/>
      <c r="HT31" s="292"/>
      <c r="HU31" s="292"/>
      <c r="HV31" s="292"/>
      <c r="HW31" s="292"/>
      <c r="HX31" s="292"/>
      <c r="HY31" s="292"/>
      <c r="HZ31" s="292"/>
      <c r="IA31" s="292"/>
      <c r="IB31" s="292"/>
      <c r="IC31" s="292"/>
      <c r="ID31" s="292"/>
      <c r="IE31" s="292"/>
      <c r="IF31" s="292"/>
      <c r="IG31" s="292"/>
      <c r="IH31" s="292"/>
      <c r="II31" s="292"/>
      <c r="IJ31" s="292"/>
      <c r="IK31" s="292"/>
      <c r="IL31" s="292"/>
      <c r="IM31" s="292"/>
      <c r="IN31" s="292"/>
      <c r="IO31" s="292"/>
      <c r="IP31" s="292"/>
      <c r="IQ31" s="292"/>
      <c r="IR31" s="292"/>
      <c r="IS31" s="292"/>
      <c r="IT31" s="292"/>
      <c r="IU31" s="292"/>
      <c r="IV31" s="292"/>
      <c r="IW31" s="292"/>
      <c r="IX31" s="292"/>
      <c r="IY31" s="292"/>
      <c r="IZ31" s="292"/>
      <c r="JA31" s="292"/>
      <c r="JB31" s="292"/>
      <c r="JC31" s="292"/>
      <c r="JD31" s="292"/>
      <c r="JE31" s="292"/>
      <c r="JF31" s="292"/>
      <c r="JG31" s="292"/>
      <c r="JH31" s="292"/>
      <c r="JI31" s="292"/>
      <c r="JJ31" s="292"/>
      <c r="JK31" s="292"/>
      <c r="JL31" s="292"/>
      <c r="JM31" s="292"/>
      <c r="JN31" s="292"/>
      <c r="JO31" s="292"/>
      <c r="JP31" s="292"/>
      <c r="JQ31" s="292"/>
      <c r="JR31" s="292"/>
    </row>
    <row r="32" spans="1:278" ht="15" customHeight="1" x14ac:dyDescent="0.15">
      <c r="A32" s="254"/>
      <c r="C32" s="1492"/>
      <c r="D32" s="1493"/>
      <c r="E32" s="1493"/>
      <c r="F32" s="1494"/>
      <c r="G32" s="691"/>
      <c r="H32" s="1495"/>
      <c r="I32" s="1495"/>
      <c r="J32" s="1495"/>
      <c r="K32" s="1495"/>
      <c r="L32" s="1495"/>
      <c r="M32" s="1495"/>
      <c r="N32" s="1495"/>
      <c r="O32" s="1495"/>
      <c r="P32" s="1495"/>
      <c r="Q32" s="1495"/>
      <c r="R32" s="1495"/>
      <c r="S32" s="1495"/>
      <c r="T32" s="1495"/>
      <c r="U32" s="1495"/>
      <c r="V32" s="1495"/>
      <c r="W32" s="1495"/>
      <c r="X32" s="1495"/>
      <c r="Y32" s="1495"/>
      <c r="Z32" s="1495"/>
      <c r="AA32" s="1496"/>
      <c r="AB32" s="688"/>
      <c r="AC32" s="1495" t="s">
        <v>483</v>
      </c>
      <c r="AD32" s="1495"/>
      <c r="AE32" s="1495"/>
      <c r="AF32" s="1495"/>
      <c r="AG32" s="1495"/>
      <c r="AH32" s="1495"/>
      <c r="AI32" s="1495"/>
      <c r="AJ32" s="1495"/>
      <c r="AK32" s="1495"/>
      <c r="AL32" s="1495"/>
      <c r="AM32" s="1495"/>
      <c r="AN32" s="1495"/>
      <c r="AO32" s="1495"/>
      <c r="AP32" s="1495"/>
      <c r="AQ32" s="1495"/>
      <c r="AR32" s="1495"/>
      <c r="AS32" s="1495"/>
      <c r="AT32" s="1495" t="str">
        <f>data!D3&amp;"   　　年　   　月　   　日"</f>
        <v>令和   　　年　   　月　   　日</v>
      </c>
      <c r="AU32" s="1495"/>
      <c r="AV32" s="1495"/>
      <c r="AW32" s="1495"/>
      <c r="AX32" s="1495"/>
      <c r="AY32" s="1495"/>
      <c r="AZ32" s="1495"/>
      <c r="BA32" s="1495"/>
      <c r="BB32" s="1495"/>
      <c r="BC32" s="1495"/>
      <c r="BD32" s="1495"/>
      <c r="BE32" s="1495"/>
      <c r="BF32" s="1495"/>
      <c r="BG32" s="1495"/>
      <c r="BH32" s="1495"/>
      <c r="BI32" s="1495"/>
      <c r="BJ32" s="1495"/>
      <c r="BK32" s="1495"/>
      <c r="BL32" s="1495"/>
      <c r="BM32" s="1495"/>
      <c r="BN32" s="1495"/>
      <c r="BO32" s="1495"/>
      <c r="BP32" s="1495"/>
      <c r="BQ32" s="1495"/>
      <c r="BR32" s="1495"/>
      <c r="BS32" s="1495"/>
      <c r="BT32" s="1495"/>
      <c r="BU32" s="1495"/>
      <c r="BV32" s="1495"/>
      <c r="BW32" s="1495"/>
      <c r="BX32" s="1495"/>
      <c r="BY32" s="1495"/>
      <c r="BZ32" s="1495"/>
      <c r="CA32" s="1495"/>
      <c r="CB32" s="1495"/>
      <c r="CC32" s="1495"/>
      <c r="CD32" s="1495"/>
      <c r="CE32" s="1495"/>
      <c r="CF32" s="1495"/>
      <c r="CG32" s="1495"/>
      <c r="CH32" s="1495"/>
      <c r="CI32" s="1495"/>
      <c r="CJ32" s="1495"/>
      <c r="CK32" s="1496"/>
      <c r="CL32" s="688"/>
      <c r="CM32" s="1495" t="s">
        <v>483</v>
      </c>
      <c r="CN32" s="1495"/>
      <c r="CO32" s="1495"/>
      <c r="CP32" s="1495"/>
      <c r="CQ32" s="1495"/>
      <c r="CR32" s="1495"/>
      <c r="CS32" s="1495"/>
      <c r="CT32" s="1495"/>
      <c r="CU32" s="1495"/>
      <c r="CV32" s="1495"/>
      <c r="CW32" s="1495"/>
      <c r="CX32" s="1495"/>
      <c r="CY32" s="1495"/>
      <c r="CZ32" s="1495"/>
      <c r="DA32" s="1495"/>
      <c r="DB32" s="1495"/>
      <c r="DC32" s="1495"/>
      <c r="DD32" s="1495" t="str">
        <f>data!D3&amp;"   　　年　   　月　   　日"</f>
        <v>令和   　　年　   　月　   　日</v>
      </c>
      <c r="DE32" s="1495"/>
      <c r="DF32" s="1495"/>
      <c r="DG32" s="1495"/>
      <c r="DH32" s="1495"/>
      <c r="DI32" s="1495"/>
      <c r="DJ32" s="1495"/>
      <c r="DK32" s="1495"/>
      <c r="DL32" s="1495"/>
      <c r="DM32" s="1495"/>
      <c r="DN32" s="1495"/>
      <c r="DO32" s="1495"/>
      <c r="DP32" s="1495"/>
      <c r="DQ32" s="1495"/>
      <c r="DR32" s="1495"/>
      <c r="DS32" s="1495"/>
      <c r="DT32" s="1495"/>
      <c r="DU32" s="1495"/>
      <c r="DV32" s="1495"/>
      <c r="DW32" s="1495"/>
      <c r="DX32" s="1495"/>
      <c r="DY32" s="1495"/>
      <c r="DZ32" s="1495"/>
      <c r="EA32" s="1495"/>
      <c r="EB32" s="1495"/>
      <c r="EC32" s="1495"/>
      <c r="ED32" s="1495"/>
      <c r="EE32" s="1495"/>
      <c r="EF32" s="1495"/>
      <c r="EG32" s="1495"/>
      <c r="EH32" s="1495"/>
      <c r="EI32" s="1495"/>
      <c r="EJ32" s="1495"/>
      <c r="EK32" s="1495"/>
      <c r="EL32" s="1495"/>
      <c r="EM32" s="1495"/>
      <c r="EN32" s="1495"/>
      <c r="EO32" s="1495"/>
      <c r="EP32" s="1495"/>
      <c r="EQ32" s="1495"/>
      <c r="ER32" s="1495"/>
      <c r="ES32" s="1495"/>
      <c r="ET32" s="1495"/>
      <c r="EU32" s="1496"/>
      <c r="EV32" s="1534"/>
      <c r="EW32" s="1535"/>
      <c r="EX32" s="1535"/>
      <c r="EY32" s="1535"/>
      <c r="EZ32" s="1535"/>
      <c r="FA32" s="1535"/>
      <c r="FB32" s="1535"/>
      <c r="FC32" s="1535"/>
      <c r="FD32" s="1535"/>
      <c r="FE32" s="1535"/>
      <c r="FF32" s="1535"/>
      <c r="FG32" s="1535"/>
      <c r="FH32" s="1535"/>
      <c r="FI32" s="1535"/>
      <c r="FJ32" s="1535"/>
      <c r="FK32" s="1535"/>
      <c r="FL32" s="1535"/>
      <c r="FM32" s="1535"/>
      <c r="FN32" s="1535"/>
      <c r="FO32" s="1535"/>
      <c r="FP32" s="1535"/>
      <c r="FQ32" s="1535"/>
      <c r="FR32" s="1535"/>
      <c r="FS32" s="1536"/>
      <c r="FT32" s="1492"/>
      <c r="FU32" s="1493"/>
      <c r="FV32" s="1493"/>
      <c r="FW32" s="1494"/>
      <c r="FX32" s="292"/>
      <c r="FY32" s="292"/>
      <c r="FZ32" s="292"/>
      <c r="GA32" s="292"/>
      <c r="GB32" s="292"/>
      <c r="GC32" s="292"/>
      <c r="GD32" s="292"/>
      <c r="GE32" s="292"/>
      <c r="GF32" s="292"/>
      <c r="GG32" s="292"/>
      <c r="GH32" s="292"/>
      <c r="GI32" s="292"/>
      <c r="GJ32" s="292"/>
      <c r="GK32" s="292"/>
      <c r="GL32" s="292"/>
      <c r="GM32" s="292"/>
      <c r="GN32" s="292"/>
      <c r="GO32" s="292"/>
      <c r="GP32" s="292"/>
      <c r="GQ32" s="292"/>
      <c r="GR32" s="292"/>
      <c r="GS32" s="292"/>
      <c r="GT32" s="292"/>
      <c r="GU32" s="292"/>
      <c r="GV32" s="292"/>
      <c r="GW32" s="292"/>
      <c r="GX32" s="292"/>
      <c r="GY32" s="292"/>
      <c r="GZ32" s="292"/>
      <c r="HA32" s="292"/>
      <c r="HB32" s="292"/>
      <c r="HC32" s="292"/>
      <c r="HD32" s="292"/>
      <c r="HE32" s="292"/>
      <c r="HF32" s="292"/>
      <c r="HG32" s="292"/>
      <c r="HH32" s="292"/>
      <c r="HI32" s="292"/>
      <c r="HJ32" s="292"/>
      <c r="HK32" s="292"/>
      <c r="HL32" s="292"/>
      <c r="HM32" s="292"/>
      <c r="HN32" s="292"/>
      <c r="HO32" s="292"/>
      <c r="HP32" s="292"/>
      <c r="HQ32" s="292"/>
      <c r="HR32" s="292"/>
      <c r="HS32" s="292"/>
      <c r="HT32" s="292"/>
      <c r="HU32" s="292"/>
      <c r="HV32" s="292"/>
      <c r="HW32" s="292"/>
      <c r="HX32" s="292"/>
      <c r="HY32" s="292"/>
      <c r="HZ32" s="292"/>
      <c r="IA32" s="292"/>
      <c r="IB32" s="292"/>
      <c r="IC32" s="292"/>
      <c r="ID32" s="292"/>
      <c r="IE32" s="292"/>
      <c r="IF32" s="292"/>
      <c r="IG32" s="292"/>
      <c r="IH32" s="292"/>
      <c r="II32" s="292"/>
      <c r="IJ32" s="292"/>
      <c r="IK32" s="292"/>
      <c r="IL32" s="292"/>
      <c r="IM32" s="292"/>
      <c r="IN32" s="292"/>
      <c r="IO32" s="292"/>
      <c r="IP32" s="292"/>
      <c r="IQ32" s="292"/>
      <c r="IR32" s="292"/>
      <c r="IS32" s="292"/>
      <c r="IT32" s="292"/>
      <c r="IU32" s="292"/>
      <c r="IV32" s="292"/>
      <c r="IW32" s="292"/>
      <c r="IX32" s="292"/>
      <c r="IY32" s="292"/>
      <c r="IZ32" s="292"/>
      <c r="JA32" s="292"/>
      <c r="JB32" s="292"/>
      <c r="JC32" s="292"/>
      <c r="JD32" s="292"/>
      <c r="JE32" s="292"/>
      <c r="JF32" s="292"/>
      <c r="JG32" s="292"/>
      <c r="JH32" s="292"/>
      <c r="JI32" s="292"/>
      <c r="JJ32" s="292"/>
      <c r="JK32" s="292"/>
      <c r="JL32" s="292"/>
      <c r="JM32" s="292"/>
      <c r="JN32" s="292"/>
      <c r="JO32" s="292"/>
      <c r="JP32" s="292"/>
      <c r="JQ32" s="292"/>
      <c r="JR32" s="292"/>
    </row>
    <row r="33" spans="1:278" ht="15" customHeight="1" x14ac:dyDescent="0.15">
      <c r="A33" s="254"/>
      <c r="C33" s="1492"/>
      <c r="D33" s="1493"/>
      <c r="E33" s="1493"/>
      <c r="F33" s="1494"/>
      <c r="G33" s="686"/>
      <c r="H33" s="1497"/>
      <c r="I33" s="1497"/>
      <c r="J33" s="1497"/>
      <c r="K33" s="1497"/>
      <c r="L33" s="1497"/>
      <c r="M33" s="1497"/>
      <c r="N33" s="1497"/>
      <c r="O33" s="1497"/>
      <c r="P33" s="1497"/>
      <c r="Q33" s="1497"/>
      <c r="R33" s="1497"/>
      <c r="S33" s="1497"/>
      <c r="T33" s="1497"/>
      <c r="U33" s="1497"/>
      <c r="V33" s="1497"/>
      <c r="W33" s="1497"/>
      <c r="X33" s="1497"/>
      <c r="Y33" s="1497"/>
      <c r="Z33" s="1497"/>
      <c r="AA33" s="1498"/>
      <c r="AB33" s="686"/>
      <c r="AC33" s="1497" t="s">
        <v>478</v>
      </c>
      <c r="AD33" s="1497"/>
      <c r="AE33" s="1497"/>
      <c r="AF33" s="1497"/>
      <c r="AG33" s="1497"/>
      <c r="AH33" s="1497"/>
      <c r="AI33" s="1497"/>
      <c r="AJ33" s="1497"/>
      <c r="AK33" s="1497"/>
      <c r="AL33" s="1497"/>
      <c r="AM33" s="1497"/>
      <c r="AN33" s="1497"/>
      <c r="AO33" s="1497"/>
      <c r="AP33" s="1497"/>
      <c r="AQ33" s="1497"/>
      <c r="AR33" s="1497"/>
      <c r="AS33" s="1497"/>
      <c r="AT33" s="1497"/>
      <c r="AU33" s="1497"/>
      <c r="AV33" s="1497"/>
      <c r="AW33" s="1497"/>
      <c r="AX33" s="1497"/>
      <c r="AY33" s="1497"/>
      <c r="AZ33" s="1497"/>
      <c r="BA33" s="1497"/>
      <c r="BB33" s="1497"/>
      <c r="BC33" s="1497"/>
      <c r="BD33" s="1497"/>
      <c r="BE33" s="1497"/>
      <c r="BF33" s="1497"/>
      <c r="BG33" s="1497"/>
      <c r="BH33" s="1497"/>
      <c r="BI33" s="1497"/>
      <c r="BJ33" s="1497"/>
      <c r="BK33" s="1497"/>
      <c r="BL33" s="1497"/>
      <c r="BM33" s="1497"/>
      <c r="BN33" s="1497"/>
      <c r="BO33" s="1497"/>
      <c r="BP33" s="1497"/>
      <c r="BQ33" s="1497"/>
      <c r="BR33" s="1497"/>
      <c r="BS33" s="1497"/>
      <c r="BT33" s="1497"/>
      <c r="BU33" s="1497"/>
      <c r="BV33" s="1497"/>
      <c r="BW33" s="1497"/>
      <c r="BX33" s="1497"/>
      <c r="BY33" s="1497"/>
      <c r="BZ33" s="1497"/>
      <c r="CA33" s="1497"/>
      <c r="CB33" s="1497"/>
      <c r="CC33" s="1497"/>
      <c r="CD33" s="1497"/>
      <c r="CE33" s="1497"/>
      <c r="CF33" s="1497"/>
      <c r="CG33" s="1497"/>
      <c r="CH33" s="1497"/>
      <c r="CI33" s="1497"/>
      <c r="CJ33" s="1497"/>
      <c r="CK33" s="1498"/>
      <c r="CL33" s="686"/>
      <c r="CM33" s="1497"/>
      <c r="CN33" s="1497"/>
      <c r="CO33" s="1497"/>
      <c r="CP33" s="1497"/>
      <c r="CQ33" s="1497"/>
      <c r="CR33" s="1497"/>
      <c r="CS33" s="1497"/>
      <c r="CT33" s="1497"/>
      <c r="CU33" s="1497"/>
      <c r="CV33" s="1497"/>
      <c r="CW33" s="1497"/>
      <c r="CX33" s="1497"/>
      <c r="CY33" s="1497"/>
      <c r="CZ33" s="1497"/>
      <c r="DA33" s="1497"/>
      <c r="DB33" s="1497"/>
      <c r="DC33" s="1497"/>
      <c r="DD33" s="1497"/>
      <c r="DE33" s="1497"/>
      <c r="DF33" s="1497"/>
      <c r="DG33" s="1497"/>
      <c r="DH33" s="1497"/>
      <c r="DI33" s="1497"/>
      <c r="DJ33" s="1497"/>
      <c r="DK33" s="1497"/>
      <c r="DL33" s="1497"/>
      <c r="DM33" s="1497"/>
      <c r="DN33" s="1497"/>
      <c r="DO33" s="1497"/>
      <c r="DP33" s="1497"/>
      <c r="DQ33" s="1497"/>
      <c r="DR33" s="1497"/>
      <c r="DS33" s="1497"/>
      <c r="DT33" s="1497"/>
      <c r="DU33" s="1497"/>
      <c r="DV33" s="1497"/>
      <c r="DW33" s="1497"/>
      <c r="DX33" s="1497"/>
      <c r="DY33" s="1497"/>
      <c r="DZ33" s="1497"/>
      <c r="EA33" s="1497"/>
      <c r="EB33" s="1497"/>
      <c r="EC33" s="1497"/>
      <c r="ED33" s="1497"/>
      <c r="EE33" s="1497"/>
      <c r="EF33" s="1497"/>
      <c r="EG33" s="1497"/>
      <c r="EH33" s="1497"/>
      <c r="EI33" s="1497"/>
      <c r="EJ33" s="1497"/>
      <c r="EK33" s="1497"/>
      <c r="EL33" s="1497"/>
      <c r="EM33" s="1497"/>
      <c r="EN33" s="1497"/>
      <c r="EO33" s="1497"/>
      <c r="EP33" s="1497"/>
      <c r="EQ33" s="1497"/>
      <c r="ER33" s="1497"/>
      <c r="ES33" s="1497"/>
      <c r="ET33" s="1497"/>
      <c r="EU33" s="1498"/>
      <c r="EV33" s="1528" t="s">
        <v>739</v>
      </c>
      <c r="EW33" s="1529"/>
      <c r="EX33" s="1529"/>
      <c r="EY33" s="1529"/>
      <c r="EZ33" s="1529"/>
      <c r="FA33" s="1529"/>
      <c r="FB33" s="1529"/>
      <c r="FC33" s="1529"/>
      <c r="FD33" s="1529"/>
      <c r="FE33" s="1529"/>
      <c r="FF33" s="1529"/>
      <c r="FG33" s="1529"/>
      <c r="FH33" s="1529"/>
      <c r="FI33" s="1529"/>
      <c r="FJ33" s="1529"/>
      <c r="FK33" s="1529"/>
      <c r="FL33" s="1529"/>
      <c r="FM33" s="1529"/>
      <c r="FN33" s="1529"/>
      <c r="FO33" s="1529"/>
      <c r="FP33" s="1529"/>
      <c r="FQ33" s="1529"/>
      <c r="FR33" s="1529"/>
      <c r="FS33" s="1530"/>
      <c r="FT33" s="1492"/>
      <c r="FU33" s="1493"/>
      <c r="FV33" s="1493"/>
      <c r="FW33" s="1494"/>
      <c r="FX33" s="292"/>
      <c r="FY33" s="292"/>
      <c r="FZ33" s="292"/>
      <c r="GA33" s="292"/>
      <c r="GB33" s="292"/>
      <c r="GC33" s="292"/>
      <c r="GD33" s="292"/>
      <c r="GE33" s="292"/>
      <c r="GF33" s="292"/>
      <c r="GG33" s="292"/>
      <c r="GH33" s="292"/>
      <c r="GI33" s="292"/>
      <c r="GJ33" s="292"/>
      <c r="GK33" s="292"/>
      <c r="GL33" s="292"/>
      <c r="GM33" s="292"/>
      <c r="GN33" s="292"/>
      <c r="GO33" s="292"/>
      <c r="GP33" s="292"/>
      <c r="GQ33" s="292"/>
      <c r="GR33" s="292"/>
      <c r="GS33" s="292"/>
      <c r="GT33" s="292"/>
      <c r="GU33" s="292"/>
      <c r="GV33" s="292"/>
      <c r="GW33" s="292"/>
      <c r="GX33" s="292"/>
      <c r="GY33" s="292"/>
      <c r="GZ33" s="292"/>
      <c r="HA33" s="292"/>
      <c r="HB33" s="292"/>
      <c r="HC33" s="292"/>
      <c r="HD33" s="292"/>
      <c r="HE33" s="292"/>
      <c r="HF33" s="292"/>
      <c r="HG33" s="292"/>
      <c r="HH33" s="292"/>
      <c r="HI33" s="292"/>
      <c r="HJ33" s="292"/>
      <c r="HK33" s="292"/>
      <c r="HL33" s="292"/>
      <c r="HM33" s="292"/>
      <c r="HN33" s="292"/>
      <c r="HO33" s="292"/>
      <c r="HP33" s="292"/>
      <c r="HQ33" s="292"/>
      <c r="HR33" s="292"/>
      <c r="HS33" s="292"/>
      <c r="HT33" s="292"/>
      <c r="HU33" s="292"/>
      <c r="HV33" s="292"/>
      <c r="HW33" s="292"/>
      <c r="HX33" s="292"/>
      <c r="HY33" s="292"/>
      <c r="HZ33" s="292"/>
      <c r="IA33" s="292"/>
      <c r="IB33" s="292"/>
      <c r="IC33" s="292"/>
      <c r="ID33" s="292"/>
      <c r="IE33" s="292"/>
      <c r="IF33" s="292"/>
      <c r="IG33" s="292"/>
      <c r="IH33" s="292"/>
      <c r="II33" s="292"/>
      <c r="IJ33" s="292"/>
      <c r="IK33" s="292"/>
      <c r="IL33" s="292"/>
      <c r="IM33" s="292"/>
      <c r="IN33" s="292"/>
      <c r="IO33" s="292"/>
      <c r="IP33" s="292"/>
      <c r="IQ33" s="292"/>
      <c r="IR33" s="292"/>
      <c r="IS33" s="292"/>
      <c r="IT33" s="292"/>
      <c r="IU33" s="292"/>
      <c r="IV33" s="292"/>
      <c r="IW33" s="292"/>
      <c r="IX33" s="292"/>
      <c r="IY33" s="292"/>
      <c r="IZ33" s="292"/>
      <c r="JA33" s="292"/>
      <c r="JB33" s="292"/>
      <c r="JC33" s="292"/>
      <c r="JD33" s="292"/>
      <c r="JE33" s="292"/>
      <c r="JF33" s="292"/>
      <c r="JG33" s="292"/>
      <c r="JH33" s="292"/>
      <c r="JI33" s="292"/>
      <c r="JJ33" s="292"/>
      <c r="JK33" s="292"/>
      <c r="JL33" s="292"/>
      <c r="JM33" s="292"/>
      <c r="JN33" s="292"/>
      <c r="JO33" s="292"/>
      <c r="JP33" s="292"/>
      <c r="JQ33" s="292"/>
      <c r="JR33" s="292"/>
    </row>
    <row r="34" spans="1:278" ht="15" customHeight="1" x14ac:dyDescent="0.15">
      <c r="A34" s="254"/>
      <c r="C34" s="1492"/>
      <c r="D34" s="1493"/>
      <c r="E34" s="1493"/>
      <c r="F34" s="1494"/>
      <c r="G34" s="687"/>
      <c r="H34" s="1493"/>
      <c r="I34" s="1493"/>
      <c r="J34" s="1493"/>
      <c r="K34" s="1493"/>
      <c r="L34" s="1493"/>
      <c r="M34" s="1493"/>
      <c r="N34" s="1493"/>
      <c r="O34" s="1493"/>
      <c r="P34" s="1493"/>
      <c r="Q34" s="1493"/>
      <c r="R34" s="1493"/>
      <c r="S34" s="1493"/>
      <c r="T34" s="1493"/>
      <c r="U34" s="1493"/>
      <c r="V34" s="1493"/>
      <c r="W34" s="1493"/>
      <c r="X34" s="1493"/>
      <c r="Y34" s="1493"/>
      <c r="Z34" s="1493"/>
      <c r="AA34" s="1494"/>
      <c r="AB34" s="687"/>
      <c r="AC34" s="1493" t="s">
        <v>479</v>
      </c>
      <c r="AD34" s="1493"/>
      <c r="AE34" s="1493"/>
      <c r="AF34" s="1493"/>
      <c r="AG34" s="1493"/>
      <c r="AH34" s="1493"/>
      <c r="AI34" s="1493"/>
      <c r="AJ34" s="1493"/>
      <c r="AK34" s="1493"/>
      <c r="AL34" s="1493"/>
      <c r="AM34" s="1493"/>
      <c r="AN34" s="1493"/>
      <c r="AO34" s="1493"/>
      <c r="AP34" s="1493"/>
      <c r="AQ34" s="1493"/>
      <c r="AR34" s="1493"/>
      <c r="AS34" s="1493"/>
      <c r="AT34" s="1493"/>
      <c r="AU34" s="1493"/>
      <c r="AV34" s="1493"/>
      <c r="AW34" s="1493"/>
      <c r="AX34" s="1493"/>
      <c r="AY34" s="1493"/>
      <c r="AZ34" s="1493"/>
      <c r="BA34" s="1493"/>
      <c r="BB34" s="1493"/>
      <c r="BC34" s="1493"/>
      <c r="BD34" s="1493"/>
      <c r="BE34" s="1493"/>
      <c r="BF34" s="1493"/>
      <c r="BG34" s="1493"/>
      <c r="BH34" s="1493"/>
      <c r="BI34" s="1493"/>
      <c r="BJ34" s="1493"/>
      <c r="BK34" s="1493"/>
      <c r="BL34" s="1493"/>
      <c r="BM34" s="1493"/>
      <c r="BN34" s="1493"/>
      <c r="BO34" s="1493"/>
      <c r="BP34" s="1493"/>
      <c r="BQ34" s="1493"/>
      <c r="BR34" s="1493"/>
      <c r="BS34" s="1493"/>
      <c r="BT34" s="1493"/>
      <c r="BU34" s="1493"/>
      <c r="BV34" s="1493"/>
      <c r="BW34" s="1493"/>
      <c r="BX34" s="1493"/>
      <c r="BY34" s="1493"/>
      <c r="BZ34" s="1493"/>
      <c r="CA34" s="1493"/>
      <c r="CB34" s="1493"/>
      <c r="CC34" s="1493"/>
      <c r="CD34" s="1493"/>
      <c r="CE34" s="1493"/>
      <c r="CF34" s="1493"/>
      <c r="CG34" s="1493"/>
      <c r="CH34" s="1493"/>
      <c r="CI34" s="1493"/>
      <c r="CJ34" s="1493"/>
      <c r="CK34" s="1494"/>
      <c r="CL34" s="687"/>
      <c r="CM34" s="1493" t="s">
        <v>479</v>
      </c>
      <c r="CN34" s="1493"/>
      <c r="CO34" s="1493"/>
      <c r="CP34" s="1493"/>
      <c r="CQ34" s="1493"/>
      <c r="CR34" s="1493"/>
      <c r="CS34" s="1493"/>
      <c r="CT34" s="1493"/>
      <c r="CU34" s="1493"/>
      <c r="CV34" s="1493"/>
      <c r="CW34" s="1493"/>
      <c r="CX34" s="1493"/>
      <c r="CY34" s="1493"/>
      <c r="CZ34" s="1493"/>
      <c r="DA34" s="1493"/>
      <c r="DB34" s="1493"/>
      <c r="DC34" s="1493"/>
      <c r="DD34" s="1493"/>
      <c r="DE34" s="1493"/>
      <c r="DF34" s="1493"/>
      <c r="DG34" s="1493"/>
      <c r="DH34" s="1493"/>
      <c r="DI34" s="1493"/>
      <c r="DJ34" s="1493"/>
      <c r="DK34" s="1493"/>
      <c r="DL34" s="1493"/>
      <c r="DM34" s="1493"/>
      <c r="DN34" s="1493"/>
      <c r="DO34" s="1493"/>
      <c r="DP34" s="1493"/>
      <c r="DQ34" s="1493"/>
      <c r="DR34" s="1493"/>
      <c r="DS34" s="1493"/>
      <c r="DT34" s="1493"/>
      <c r="DU34" s="1493"/>
      <c r="DV34" s="1493"/>
      <c r="DW34" s="1493"/>
      <c r="DX34" s="1493"/>
      <c r="DY34" s="1493"/>
      <c r="DZ34" s="1493"/>
      <c r="EA34" s="1493"/>
      <c r="EB34" s="1493"/>
      <c r="EC34" s="1493"/>
      <c r="ED34" s="1493"/>
      <c r="EE34" s="1493"/>
      <c r="EF34" s="1493"/>
      <c r="EG34" s="1493"/>
      <c r="EH34" s="1493"/>
      <c r="EI34" s="1493"/>
      <c r="EJ34" s="1493"/>
      <c r="EK34" s="1493"/>
      <c r="EL34" s="1493"/>
      <c r="EM34" s="1493"/>
      <c r="EN34" s="1493"/>
      <c r="EO34" s="1493"/>
      <c r="EP34" s="1493"/>
      <c r="EQ34" s="1493"/>
      <c r="ER34" s="1493"/>
      <c r="ES34" s="1493"/>
      <c r="ET34" s="1493"/>
      <c r="EU34" s="1494"/>
      <c r="EV34" s="1531"/>
      <c r="EW34" s="1532"/>
      <c r="EX34" s="1532"/>
      <c r="EY34" s="1532"/>
      <c r="EZ34" s="1532"/>
      <c r="FA34" s="1532"/>
      <c r="FB34" s="1532"/>
      <c r="FC34" s="1532"/>
      <c r="FD34" s="1532"/>
      <c r="FE34" s="1532"/>
      <c r="FF34" s="1532"/>
      <c r="FG34" s="1532"/>
      <c r="FH34" s="1532"/>
      <c r="FI34" s="1532"/>
      <c r="FJ34" s="1532"/>
      <c r="FK34" s="1532"/>
      <c r="FL34" s="1532"/>
      <c r="FM34" s="1532"/>
      <c r="FN34" s="1532"/>
      <c r="FO34" s="1532"/>
      <c r="FP34" s="1532"/>
      <c r="FQ34" s="1532"/>
      <c r="FR34" s="1532"/>
      <c r="FS34" s="1533"/>
      <c r="FT34" s="1492"/>
      <c r="FU34" s="1493"/>
      <c r="FV34" s="1493"/>
      <c r="FW34" s="1494"/>
      <c r="FX34" s="292"/>
      <c r="FY34" s="292"/>
      <c r="FZ34" s="292"/>
      <c r="GA34" s="292"/>
      <c r="GB34" s="292"/>
      <c r="GC34" s="292"/>
      <c r="GD34" s="292"/>
      <c r="GE34" s="292"/>
      <c r="GF34" s="292"/>
      <c r="GG34" s="292"/>
      <c r="GH34" s="292"/>
      <c r="GI34" s="292"/>
      <c r="GJ34" s="292"/>
      <c r="GK34" s="292"/>
      <c r="GL34" s="292"/>
      <c r="GM34" s="292"/>
      <c r="GN34" s="292"/>
      <c r="GO34" s="292"/>
      <c r="GP34" s="292"/>
      <c r="GQ34" s="292"/>
      <c r="GR34" s="292"/>
      <c r="GS34" s="292"/>
      <c r="GT34" s="292"/>
      <c r="GU34" s="292"/>
      <c r="GV34" s="292"/>
      <c r="GW34" s="292"/>
      <c r="GX34" s="292"/>
      <c r="GY34" s="292"/>
      <c r="GZ34" s="292"/>
      <c r="HA34" s="292"/>
      <c r="HB34" s="292"/>
      <c r="HC34" s="292"/>
      <c r="HD34" s="292"/>
      <c r="HE34" s="292"/>
      <c r="HF34" s="292"/>
      <c r="HG34" s="292"/>
      <c r="HH34" s="292"/>
      <c r="HI34" s="292"/>
      <c r="HJ34" s="292"/>
      <c r="HK34" s="292"/>
      <c r="HL34" s="292"/>
      <c r="HM34" s="292"/>
      <c r="HN34" s="292"/>
      <c r="HO34" s="292"/>
      <c r="HP34" s="292"/>
      <c r="HQ34" s="292"/>
      <c r="HR34" s="292"/>
      <c r="HS34" s="292"/>
      <c r="HT34" s="292"/>
      <c r="HU34" s="292"/>
      <c r="HV34" s="292"/>
      <c r="HW34" s="292"/>
      <c r="HX34" s="292"/>
      <c r="HY34" s="292"/>
      <c r="HZ34" s="292"/>
      <c r="IA34" s="292"/>
      <c r="IB34" s="292"/>
      <c r="IC34" s="292"/>
      <c r="ID34" s="292"/>
      <c r="IE34" s="292"/>
      <c r="IF34" s="292"/>
      <c r="IG34" s="292"/>
      <c r="IH34" s="292"/>
      <c r="II34" s="292"/>
      <c r="IJ34" s="292"/>
      <c r="IK34" s="292"/>
      <c r="IL34" s="292"/>
      <c r="IM34" s="292"/>
      <c r="IN34" s="292"/>
      <c r="IO34" s="292"/>
      <c r="IP34" s="292"/>
      <c r="IQ34" s="292"/>
      <c r="IR34" s="292"/>
      <c r="IS34" s="292"/>
      <c r="IT34" s="292"/>
      <c r="IU34" s="292"/>
      <c r="IV34" s="292"/>
      <c r="IW34" s="292"/>
      <c r="IX34" s="292"/>
      <c r="IY34" s="292"/>
      <c r="IZ34" s="292"/>
      <c r="JA34" s="292"/>
      <c r="JB34" s="292"/>
      <c r="JC34" s="292"/>
      <c r="JD34" s="292"/>
      <c r="JE34" s="292"/>
      <c r="JF34" s="292"/>
      <c r="JG34" s="292"/>
      <c r="JH34" s="292"/>
      <c r="JI34" s="292"/>
      <c r="JJ34" s="292"/>
      <c r="JK34" s="292"/>
      <c r="JL34" s="292"/>
      <c r="JM34" s="292"/>
      <c r="JN34" s="292"/>
      <c r="JO34" s="292"/>
      <c r="JP34" s="292"/>
      <c r="JQ34" s="292"/>
      <c r="JR34" s="292"/>
    </row>
    <row r="35" spans="1:278" ht="15" customHeight="1" x14ac:dyDescent="0.15">
      <c r="A35" s="254"/>
      <c r="C35" s="1492"/>
      <c r="D35" s="1493"/>
      <c r="E35" s="1493"/>
      <c r="F35" s="1494"/>
      <c r="G35" s="687"/>
      <c r="H35" s="1493" t="s">
        <v>484</v>
      </c>
      <c r="I35" s="1493"/>
      <c r="J35" s="1493"/>
      <c r="K35" s="1493"/>
      <c r="L35" s="1493"/>
      <c r="M35" s="1493"/>
      <c r="N35" s="1493"/>
      <c r="O35" s="1493"/>
      <c r="P35" s="1493"/>
      <c r="Q35" s="1493"/>
      <c r="R35" s="1493"/>
      <c r="S35" s="1493"/>
      <c r="T35" s="1493"/>
      <c r="U35" s="1493"/>
      <c r="V35" s="1493"/>
      <c r="W35" s="1493"/>
      <c r="X35" s="1493"/>
      <c r="Y35" s="1493"/>
      <c r="Z35" s="1493"/>
      <c r="AA35" s="1494"/>
      <c r="AB35" s="687"/>
      <c r="AC35" s="1493" t="s">
        <v>481</v>
      </c>
      <c r="AD35" s="1493"/>
      <c r="AE35" s="1493"/>
      <c r="AF35" s="1493"/>
      <c r="AG35" s="1493"/>
      <c r="AH35" s="1493"/>
      <c r="AI35" s="1493"/>
      <c r="AJ35" s="1493"/>
      <c r="AK35" s="1493"/>
      <c r="AL35" s="1493"/>
      <c r="AM35" s="1493"/>
      <c r="AN35" s="1493"/>
      <c r="AO35" s="1493"/>
      <c r="AP35" s="1493"/>
      <c r="AQ35" s="1493"/>
      <c r="AR35" s="1493"/>
      <c r="AS35" s="1493"/>
      <c r="AT35" s="1493"/>
      <c r="AU35" s="1493"/>
      <c r="AV35" s="1493"/>
      <c r="AW35" s="1493"/>
      <c r="AX35" s="1493"/>
      <c r="AY35" s="1493"/>
      <c r="AZ35" s="1493"/>
      <c r="BA35" s="1493"/>
      <c r="BB35" s="1493"/>
      <c r="BC35" s="1493"/>
      <c r="BD35" s="1493"/>
      <c r="BE35" s="1493"/>
      <c r="BF35" s="1493"/>
      <c r="BG35" s="1493"/>
      <c r="BH35" s="1493"/>
      <c r="BI35" s="1493"/>
      <c r="BJ35" s="1493"/>
      <c r="BK35" s="1493"/>
      <c r="BL35" s="1493"/>
      <c r="BM35" s="1493"/>
      <c r="BN35" s="1493"/>
      <c r="BO35" s="1493"/>
      <c r="BP35" s="1493"/>
      <c r="BQ35" s="1493"/>
      <c r="BR35" s="1493"/>
      <c r="BS35" s="1493"/>
      <c r="BT35" s="1493"/>
      <c r="BU35" s="1493"/>
      <c r="BV35" s="1493"/>
      <c r="BW35" s="1493"/>
      <c r="BX35" s="1493"/>
      <c r="BY35" s="1493"/>
      <c r="BZ35" s="1493"/>
      <c r="CA35" s="1493"/>
      <c r="CB35" s="1493"/>
      <c r="CC35" s="1493"/>
      <c r="CD35" s="1493"/>
      <c r="CE35" s="1493"/>
      <c r="CF35" s="1493"/>
      <c r="CG35" s="1493" t="s">
        <v>482</v>
      </c>
      <c r="CH35" s="1493"/>
      <c r="CI35" s="1493"/>
      <c r="CJ35" s="1493"/>
      <c r="CK35" s="1494"/>
      <c r="CL35" s="687"/>
      <c r="CM35" s="1493" t="s">
        <v>481</v>
      </c>
      <c r="CN35" s="1493"/>
      <c r="CO35" s="1493"/>
      <c r="CP35" s="1493"/>
      <c r="CQ35" s="1493"/>
      <c r="CR35" s="1493"/>
      <c r="CS35" s="1493"/>
      <c r="CT35" s="1493"/>
      <c r="CU35" s="1493"/>
      <c r="CV35" s="1493"/>
      <c r="CW35" s="1493"/>
      <c r="CX35" s="1493"/>
      <c r="CY35" s="1493"/>
      <c r="CZ35" s="1493"/>
      <c r="DA35" s="1493"/>
      <c r="DB35" s="1493"/>
      <c r="DC35" s="1493"/>
      <c r="DD35" s="1493"/>
      <c r="DE35" s="1493"/>
      <c r="DF35" s="1493"/>
      <c r="DG35" s="1493"/>
      <c r="DH35" s="1493"/>
      <c r="DI35" s="1493"/>
      <c r="DJ35" s="1493"/>
      <c r="DK35" s="1493"/>
      <c r="DL35" s="1493"/>
      <c r="DM35" s="1493"/>
      <c r="DN35" s="1493"/>
      <c r="DO35" s="1493"/>
      <c r="DP35" s="1493"/>
      <c r="DQ35" s="1493"/>
      <c r="DR35" s="1493"/>
      <c r="DS35" s="1493"/>
      <c r="DT35" s="1493"/>
      <c r="DU35" s="1493"/>
      <c r="DV35" s="1493"/>
      <c r="DW35" s="1493"/>
      <c r="DX35" s="1493"/>
      <c r="DY35" s="1493"/>
      <c r="DZ35" s="1493"/>
      <c r="EA35" s="1493"/>
      <c r="EB35" s="1493"/>
      <c r="EC35" s="1493"/>
      <c r="ED35" s="1493"/>
      <c r="EE35" s="1493"/>
      <c r="EF35" s="1493"/>
      <c r="EG35" s="1493"/>
      <c r="EH35" s="1493"/>
      <c r="EI35" s="1493"/>
      <c r="EJ35" s="1493"/>
      <c r="EK35" s="1493"/>
      <c r="EL35" s="1493"/>
      <c r="EM35" s="1493"/>
      <c r="EN35" s="1493"/>
      <c r="EO35" s="1493"/>
      <c r="EP35" s="1493"/>
      <c r="EQ35" s="1493" t="s">
        <v>482</v>
      </c>
      <c r="ER35" s="1493"/>
      <c r="ES35" s="1493"/>
      <c r="ET35" s="1493"/>
      <c r="EU35" s="1494"/>
      <c r="EV35" s="1531"/>
      <c r="EW35" s="1532"/>
      <c r="EX35" s="1532"/>
      <c r="EY35" s="1532"/>
      <c r="EZ35" s="1532"/>
      <c r="FA35" s="1532"/>
      <c r="FB35" s="1532"/>
      <c r="FC35" s="1532"/>
      <c r="FD35" s="1532"/>
      <c r="FE35" s="1532"/>
      <c r="FF35" s="1532"/>
      <c r="FG35" s="1532"/>
      <c r="FH35" s="1532"/>
      <c r="FI35" s="1532"/>
      <c r="FJ35" s="1532"/>
      <c r="FK35" s="1532"/>
      <c r="FL35" s="1532"/>
      <c r="FM35" s="1532"/>
      <c r="FN35" s="1532"/>
      <c r="FO35" s="1532"/>
      <c r="FP35" s="1532"/>
      <c r="FQ35" s="1532"/>
      <c r="FR35" s="1532"/>
      <c r="FS35" s="1533"/>
      <c r="FT35" s="1492"/>
      <c r="FU35" s="1493"/>
      <c r="FV35" s="1493"/>
      <c r="FW35" s="1494"/>
      <c r="FX35" s="292"/>
      <c r="FY35" s="292"/>
      <c r="FZ35" s="292"/>
      <c r="GA35" s="292"/>
      <c r="GB35" s="292"/>
      <c r="GC35" s="292"/>
      <c r="GD35" s="292"/>
      <c r="GE35" s="292"/>
      <c r="GF35" s="292"/>
      <c r="GG35" s="292"/>
      <c r="GH35" s="292"/>
      <c r="GI35" s="292"/>
      <c r="GJ35" s="292"/>
      <c r="GK35" s="292"/>
      <c r="GL35" s="292"/>
      <c r="GM35" s="292"/>
      <c r="GN35" s="292"/>
      <c r="GO35" s="292"/>
      <c r="GP35" s="292"/>
      <c r="GQ35" s="292"/>
      <c r="GR35" s="292"/>
      <c r="GS35" s="292"/>
      <c r="GT35" s="292"/>
      <c r="GU35" s="292"/>
      <c r="GV35" s="292"/>
      <c r="GW35" s="292"/>
      <c r="GX35" s="292"/>
      <c r="GY35" s="292"/>
      <c r="GZ35" s="292"/>
      <c r="HA35" s="292"/>
      <c r="HB35" s="292"/>
      <c r="HC35" s="292"/>
      <c r="HD35" s="292"/>
      <c r="HE35" s="292"/>
      <c r="HF35" s="292"/>
      <c r="HG35" s="292"/>
      <c r="HH35" s="292"/>
      <c r="HI35" s="292"/>
      <c r="HJ35" s="292"/>
      <c r="HK35" s="292"/>
      <c r="HL35" s="292"/>
      <c r="HM35" s="292"/>
      <c r="HN35" s="292"/>
      <c r="HO35" s="292"/>
      <c r="HP35" s="292"/>
      <c r="HQ35" s="292"/>
      <c r="HR35" s="292"/>
      <c r="HS35" s="292"/>
      <c r="HT35" s="292"/>
      <c r="HU35" s="292"/>
      <c r="HV35" s="292"/>
      <c r="HW35" s="292"/>
      <c r="HX35" s="292"/>
      <c r="HY35" s="292"/>
      <c r="HZ35" s="292"/>
      <c r="IA35" s="292"/>
      <c r="IB35" s="292"/>
      <c r="IC35" s="292"/>
      <c r="ID35" s="292"/>
      <c r="IE35" s="292"/>
      <c r="IF35" s="292"/>
      <c r="IG35" s="292"/>
      <c r="IH35" s="292"/>
      <c r="II35" s="292"/>
      <c r="IJ35" s="292"/>
      <c r="IK35" s="292"/>
      <c r="IL35" s="292"/>
      <c r="IM35" s="292"/>
      <c r="IN35" s="292"/>
      <c r="IO35" s="292"/>
      <c r="IP35" s="292"/>
      <c r="IQ35" s="292"/>
      <c r="IR35" s="292"/>
      <c r="IS35" s="292"/>
      <c r="IT35" s="292"/>
      <c r="IU35" s="292"/>
      <c r="IV35" s="292"/>
      <c r="IW35" s="292"/>
      <c r="IX35" s="292"/>
      <c r="IY35" s="292"/>
      <c r="IZ35" s="292"/>
      <c r="JA35" s="292"/>
      <c r="JB35" s="292"/>
      <c r="JC35" s="292"/>
      <c r="JD35" s="292"/>
      <c r="JE35" s="292"/>
      <c r="JF35" s="292"/>
      <c r="JG35" s="292"/>
      <c r="JH35" s="292"/>
      <c r="JI35" s="292"/>
      <c r="JJ35" s="292"/>
      <c r="JK35" s="292"/>
      <c r="JL35" s="292"/>
      <c r="JM35" s="292"/>
      <c r="JN35" s="292"/>
      <c r="JO35" s="292"/>
      <c r="JP35" s="292"/>
      <c r="JQ35" s="292"/>
      <c r="JR35" s="292"/>
    </row>
    <row r="36" spans="1:278" ht="15" customHeight="1" x14ac:dyDescent="0.15">
      <c r="A36" s="254"/>
      <c r="C36" s="1492"/>
      <c r="D36" s="1493"/>
      <c r="E36" s="1493"/>
      <c r="F36" s="1494"/>
      <c r="G36" s="690"/>
      <c r="H36" s="1511"/>
      <c r="I36" s="1511"/>
      <c r="J36" s="1511"/>
      <c r="K36" s="1511"/>
      <c r="L36" s="1511"/>
      <c r="M36" s="1511"/>
      <c r="N36" s="1511"/>
      <c r="O36" s="1511"/>
      <c r="P36" s="1511"/>
      <c r="Q36" s="1511"/>
      <c r="R36" s="1511"/>
      <c r="S36" s="1511"/>
      <c r="T36" s="1511"/>
      <c r="U36" s="1511"/>
      <c r="V36" s="1511"/>
      <c r="W36" s="1511"/>
      <c r="X36" s="1511"/>
      <c r="Y36" s="1511"/>
      <c r="Z36" s="1511"/>
      <c r="AA36" s="1512"/>
      <c r="AB36" s="687"/>
      <c r="AC36" s="1493" t="s">
        <v>718</v>
      </c>
      <c r="AD36" s="1493"/>
      <c r="AE36" s="1493"/>
      <c r="AF36" s="1493"/>
      <c r="AG36" s="1493"/>
      <c r="AH36" s="1493"/>
      <c r="AI36" s="1493"/>
      <c r="AJ36" s="1493"/>
      <c r="AK36" s="1493"/>
      <c r="AL36" s="1493"/>
      <c r="AM36" s="1493"/>
      <c r="AN36" s="1493"/>
      <c r="AO36" s="1493"/>
      <c r="AP36" s="1493"/>
      <c r="AQ36" s="1493"/>
      <c r="AR36" s="1493"/>
      <c r="AS36" s="1493"/>
      <c r="AT36" s="1493"/>
      <c r="AU36" s="1493"/>
      <c r="AV36" s="1493"/>
      <c r="AW36" s="1493"/>
      <c r="AX36" s="1493"/>
      <c r="AY36" s="1493"/>
      <c r="AZ36" s="1493"/>
      <c r="BA36" s="1493"/>
      <c r="BB36" s="1493"/>
      <c r="BC36" s="1493"/>
      <c r="BD36" s="1493"/>
      <c r="BE36" s="1493"/>
      <c r="BF36" s="1493"/>
      <c r="BG36" s="1493"/>
      <c r="BH36" s="1493"/>
      <c r="BI36" s="1493"/>
      <c r="BJ36" s="1493"/>
      <c r="BK36" s="1493"/>
      <c r="BL36" s="1493"/>
      <c r="BM36" s="1493"/>
      <c r="BN36" s="1493"/>
      <c r="BO36" s="1493"/>
      <c r="BP36" s="1493"/>
      <c r="BQ36" s="1493"/>
      <c r="BR36" s="1493"/>
      <c r="BS36" s="1493"/>
      <c r="BT36" s="1493"/>
      <c r="BU36" s="1493"/>
      <c r="BV36" s="1493"/>
      <c r="BW36" s="1493"/>
      <c r="BX36" s="1493"/>
      <c r="BY36" s="1493"/>
      <c r="BZ36" s="1493"/>
      <c r="CA36" s="1493"/>
      <c r="CB36" s="1493"/>
      <c r="CC36" s="1493"/>
      <c r="CD36" s="1493"/>
      <c r="CE36" s="1493"/>
      <c r="CF36" s="1493"/>
      <c r="CG36" s="1493"/>
      <c r="CH36" s="1493"/>
      <c r="CI36" s="1493"/>
      <c r="CJ36" s="1493"/>
      <c r="CK36" s="1494"/>
      <c r="CL36" s="687"/>
      <c r="CM36" s="1493" t="s">
        <v>718</v>
      </c>
      <c r="CN36" s="1493"/>
      <c r="CO36" s="1493"/>
      <c r="CP36" s="1493"/>
      <c r="CQ36" s="1493"/>
      <c r="CR36" s="1493"/>
      <c r="CS36" s="1493"/>
      <c r="CT36" s="1493"/>
      <c r="CU36" s="1493"/>
      <c r="CV36" s="1493"/>
      <c r="CW36" s="1493"/>
      <c r="CX36" s="1493"/>
      <c r="CY36" s="1493"/>
      <c r="CZ36" s="1493"/>
      <c r="DA36" s="1493"/>
      <c r="DB36" s="1493"/>
      <c r="DC36" s="1493"/>
      <c r="DD36" s="1493"/>
      <c r="DE36" s="1493"/>
      <c r="DF36" s="1493"/>
      <c r="DG36" s="1493"/>
      <c r="DH36" s="1493"/>
      <c r="DI36" s="1493"/>
      <c r="DJ36" s="1493"/>
      <c r="DK36" s="1493"/>
      <c r="DL36" s="1493"/>
      <c r="DM36" s="1493"/>
      <c r="DN36" s="1493"/>
      <c r="DO36" s="1493"/>
      <c r="DP36" s="1493"/>
      <c r="DQ36" s="1493"/>
      <c r="DR36" s="1493"/>
      <c r="DS36" s="1493"/>
      <c r="DT36" s="1493"/>
      <c r="DU36" s="1493"/>
      <c r="DV36" s="1493"/>
      <c r="DW36" s="1493"/>
      <c r="DX36" s="1493"/>
      <c r="DY36" s="1493"/>
      <c r="DZ36" s="1493"/>
      <c r="EA36" s="1493"/>
      <c r="EB36" s="1493"/>
      <c r="EC36" s="1493"/>
      <c r="ED36" s="1493"/>
      <c r="EE36" s="1493"/>
      <c r="EF36" s="1493"/>
      <c r="EG36" s="1493"/>
      <c r="EH36" s="1493"/>
      <c r="EI36" s="1493"/>
      <c r="EJ36" s="1493"/>
      <c r="EK36" s="1493"/>
      <c r="EL36" s="1493"/>
      <c r="EM36" s="1493"/>
      <c r="EN36" s="1493"/>
      <c r="EO36" s="1493"/>
      <c r="EP36" s="1493"/>
      <c r="EQ36" s="1493"/>
      <c r="ER36" s="1493"/>
      <c r="ES36" s="1493"/>
      <c r="ET36" s="1493"/>
      <c r="EU36" s="1494"/>
      <c r="EV36" s="1531"/>
      <c r="EW36" s="1532"/>
      <c r="EX36" s="1532"/>
      <c r="EY36" s="1532"/>
      <c r="EZ36" s="1532"/>
      <c r="FA36" s="1532"/>
      <c r="FB36" s="1532"/>
      <c r="FC36" s="1532"/>
      <c r="FD36" s="1532"/>
      <c r="FE36" s="1532"/>
      <c r="FF36" s="1532"/>
      <c r="FG36" s="1532"/>
      <c r="FH36" s="1532"/>
      <c r="FI36" s="1532"/>
      <c r="FJ36" s="1532"/>
      <c r="FK36" s="1532"/>
      <c r="FL36" s="1532"/>
      <c r="FM36" s="1532"/>
      <c r="FN36" s="1532"/>
      <c r="FO36" s="1532"/>
      <c r="FP36" s="1532"/>
      <c r="FQ36" s="1532"/>
      <c r="FR36" s="1532"/>
      <c r="FS36" s="1533"/>
      <c r="FT36" s="1492"/>
      <c r="FU36" s="1493"/>
      <c r="FV36" s="1493"/>
      <c r="FW36" s="1494"/>
      <c r="FX36" s="292"/>
      <c r="FY36" s="292"/>
      <c r="FZ36" s="292"/>
      <c r="GA36" s="292"/>
      <c r="GB36" s="292"/>
      <c r="GC36" s="292"/>
      <c r="GD36" s="292"/>
      <c r="GE36" s="292"/>
      <c r="GF36" s="292"/>
      <c r="GG36" s="292"/>
      <c r="GH36" s="292"/>
      <c r="GI36" s="292"/>
      <c r="GJ36" s="292"/>
      <c r="GK36" s="292"/>
      <c r="GL36" s="292"/>
      <c r="GM36" s="292"/>
      <c r="GN36" s="292"/>
      <c r="GO36" s="292"/>
      <c r="GP36" s="292"/>
      <c r="GQ36" s="292"/>
      <c r="GR36" s="292"/>
      <c r="GS36" s="292"/>
      <c r="GT36" s="292"/>
      <c r="GU36" s="292"/>
      <c r="GV36" s="292"/>
      <c r="GW36" s="292"/>
      <c r="GX36" s="292"/>
      <c r="GY36" s="292"/>
      <c r="GZ36" s="292"/>
      <c r="HA36" s="292"/>
      <c r="HB36" s="292"/>
      <c r="HC36" s="292"/>
      <c r="HD36" s="292"/>
      <c r="HE36" s="292"/>
      <c r="HF36" s="292"/>
      <c r="HG36" s="292"/>
      <c r="HH36" s="292"/>
      <c r="HI36" s="292"/>
      <c r="HJ36" s="292"/>
      <c r="HK36" s="292"/>
      <c r="HL36" s="292"/>
      <c r="HM36" s="292"/>
      <c r="HN36" s="292"/>
      <c r="HO36" s="292"/>
      <c r="HP36" s="292"/>
      <c r="HQ36" s="292"/>
      <c r="HR36" s="292"/>
      <c r="HS36" s="292"/>
      <c r="HT36" s="292"/>
      <c r="HU36" s="292"/>
      <c r="HV36" s="292"/>
      <c r="HW36" s="292"/>
      <c r="HX36" s="292"/>
      <c r="HY36" s="292"/>
      <c r="HZ36" s="292"/>
      <c r="IA36" s="292"/>
      <c r="IB36" s="292"/>
      <c r="IC36" s="292"/>
      <c r="ID36" s="292"/>
      <c r="IE36" s="292"/>
      <c r="IF36" s="292"/>
      <c r="IG36" s="292"/>
      <c r="IH36" s="292"/>
      <c r="II36" s="292"/>
      <c r="IJ36" s="292"/>
      <c r="IK36" s="292"/>
      <c r="IL36" s="292"/>
      <c r="IM36" s="292"/>
      <c r="IN36" s="292"/>
      <c r="IO36" s="292"/>
      <c r="IP36" s="292"/>
      <c r="IQ36" s="292"/>
      <c r="IR36" s="292"/>
      <c r="IS36" s="292"/>
      <c r="IT36" s="292"/>
      <c r="IU36" s="292"/>
      <c r="IV36" s="292"/>
      <c r="IW36" s="292"/>
      <c r="IX36" s="292"/>
      <c r="IY36" s="292"/>
      <c r="IZ36" s="292"/>
      <c r="JA36" s="292"/>
      <c r="JB36" s="292"/>
      <c r="JC36" s="292"/>
      <c r="JD36" s="292"/>
      <c r="JE36" s="292"/>
      <c r="JF36" s="292"/>
      <c r="JG36" s="292"/>
      <c r="JH36" s="292"/>
      <c r="JI36" s="292"/>
      <c r="JJ36" s="292"/>
      <c r="JK36" s="292"/>
      <c r="JL36" s="292"/>
      <c r="JM36" s="292"/>
      <c r="JN36" s="292"/>
      <c r="JO36" s="292"/>
      <c r="JP36" s="292"/>
      <c r="JQ36" s="292"/>
      <c r="JR36" s="292"/>
    </row>
    <row r="37" spans="1:278" ht="15" customHeight="1" x14ac:dyDescent="0.15">
      <c r="A37" s="254"/>
      <c r="C37" s="1492"/>
      <c r="D37" s="1493"/>
      <c r="E37" s="1493"/>
      <c r="F37" s="1494"/>
      <c r="G37" s="691"/>
      <c r="H37" s="1495"/>
      <c r="I37" s="1495"/>
      <c r="J37" s="1495"/>
      <c r="K37" s="1495"/>
      <c r="L37" s="1495"/>
      <c r="M37" s="1495"/>
      <c r="N37" s="1495"/>
      <c r="O37" s="1495"/>
      <c r="P37" s="1495"/>
      <c r="Q37" s="1495"/>
      <c r="R37" s="1495"/>
      <c r="S37" s="1495"/>
      <c r="T37" s="1495"/>
      <c r="U37" s="1495"/>
      <c r="V37" s="1495"/>
      <c r="W37" s="1495"/>
      <c r="X37" s="1495"/>
      <c r="Y37" s="1495"/>
      <c r="Z37" s="1495"/>
      <c r="AA37" s="1496"/>
      <c r="AB37" s="688"/>
      <c r="AC37" s="1495" t="s">
        <v>483</v>
      </c>
      <c r="AD37" s="1495"/>
      <c r="AE37" s="1495"/>
      <c r="AF37" s="1495"/>
      <c r="AG37" s="1495"/>
      <c r="AH37" s="1495"/>
      <c r="AI37" s="1495"/>
      <c r="AJ37" s="1495"/>
      <c r="AK37" s="1495"/>
      <c r="AL37" s="1495"/>
      <c r="AM37" s="1495"/>
      <c r="AN37" s="1495"/>
      <c r="AO37" s="1495"/>
      <c r="AP37" s="1495"/>
      <c r="AQ37" s="1495"/>
      <c r="AR37" s="1495"/>
      <c r="AS37" s="1495"/>
      <c r="AT37" s="1495" t="str">
        <f>data!D3&amp;"   　　年　   　月　   　日"</f>
        <v>令和   　　年　   　月　   　日</v>
      </c>
      <c r="AU37" s="1495"/>
      <c r="AV37" s="1495"/>
      <c r="AW37" s="1495"/>
      <c r="AX37" s="1495"/>
      <c r="AY37" s="1495"/>
      <c r="AZ37" s="1495"/>
      <c r="BA37" s="1495"/>
      <c r="BB37" s="1495"/>
      <c r="BC37" s="1495"/>
      <c r="BD37" s="1495"/>
      <c r="BE37" s="1495"/>
      <c r="BF37" s="1495"/>
      <c r="BG37" s="1495"/>
      <c r="BH37" s="1495"/>
      <c r="BI37" s="1495"/>
      <c r="BJ37" s="1495"/>
      <c r="BK37" s="1495"/>
      <c r="BL37" s="1495"/>
      <c r="BM37" s="1495"/>
      <c r="BN37" s="1495"/>
      <c r="BO37" s="1495"/>
      <c r="BP37" s="1495"/>
      <c r="BQ37" s="1495"/>
      <c r="BR37" s="1495"/>
      <c r="BS37" s="1495"/>
      <c r="BT37" s="1495"/>
      <c r="BU37" s="1495"/>
      <c r="BV37" s="1495"/>
      <c r="BW37" s="1495"/>
      <c r="BX37" s="1495"/>
      <c r="BY37" s="1495"/>
      <c r="BZ37" s="1495"/>
      <c r="CA37" s="1495"/>
      <c r="CB37" s="1495"/>
      <c r="CC37" s="1495"/>
      <c r="CD37" s="1495"/>
      <c r="CE37" s="1495"/>
      <c r="CF37" s="1495"/>
      <c r="CG37" s="1495"/>
      <c r="CH37" s="1495"/>
      <c r="CI37" s="1495"/>
      <c r="CJ37" s="1495"/>
      <c r="CK37" s="1496"/>
      <c r="CL37" s="688"/>
      <c r="CM37" s="1495" t="s">
        <v>483</v>
      </c>
      <c r="CN37" s="1495"/>
      <c r="CO37" s="1495"/>
      <c r="CP37" s="1495"/>
      <c r="CQ37" s="1495"/>
      <c r="CR37" s="1495"/>
      <c r="CS37" s="1495"/>
      <c r="CT37" s="1495"/>
      <c r="CU37" s="1495"/>
      <c r="CV37" s="1495"/>
      <c r="CW37" s="1495"/>
      <c r="CX37" s="1495"/>
      <c r="CY37" s="1495"/>
      <c r="CZ37" s="1495"/>
      <c r="DA37" s="1495"/>
      <c r="DB37" s="1495"/>
      <c r="DC37" s="1495"/>
      <c r="DD37" s="1495" t="str">
        <f>data!D3&amp;"   　　年　   　月　   　日"</f>
        <v>令和   　　年　   　月　   　日</v>
      </c>
      <c r="DE37" s="1495"/>
      <c r="DF37" s="1495"/>
      <c r="DG37" s="1495"/>
      <c r="DH37" s="1495"/>
      <c r="DI37" s="1495"/>
      <c r="DJ37" s="1495"/>
      <c r="DK37" s="1495"/>
      <c r="DL37" s="1495"/>
      <c r="DM37" s="1495"/>
      <c r="DN37" s="1495"/>
      <c r="DO37" s="1495"/>
      <c r="DP37" s="1495"/>
      <c r="DQ37" s="1495"/>
      <c r="DR37" s="1495"/>
      <c r="DS37" s="1495"/>
      <c r="DT37" s="1495"/>
      <c r="DU37" s="1495"/>
      <c r="DV37" s="1495"/>
      <c r="DW37" s="1495"/>
      <c r="DX37" s="1495"/>
      <c r="DY37" s="1495"/>
      <c r="DZ37" s="1495"/>
      <c r="EA37" s="1495"/>
      <c r="EB37" s="1495"/>
      <c r="EC37" s="1495"/>
      <c r="ED37" s="1495"/>
      <c r="EE37" s="1495"/>
      <c r="EF37" s="1495"/>
      <c r="EG37" s="1495"/>
      <c r="EH37" s="1495"/>
      <c r="EI37" s="1495"/>
      <c r="EJ37" s="1495"/>
      <c r="EK37" s="1495"/>
      <c r="EL37" s="1495"/>
      <c r="EM37" s="1495"/>
      <c r="EN37" s="1495"/>
      <c r="EO37" s="1495"/>
      <c r="EP37" s="1495"/>
      <c r="EQ37" s="1495"/>
      <c r="ER37" s="1495"/>
      <c r="ES37" s="1495"/>
      <c r="ET37" s="1495"/>
      <c r="EU37" s="1496"/>
      <c r="EV37" s="1534"/>
      <c r="EW37" s="1535"/>
      <c r="EX37" s="1535"/>
      <c r="EY37" s="1535"/>
      <c r="EZ37" s="1535"/>
      <c r="FA37" s="1535"/>
      <c r="FB37" s="1535"/>
      <c r="FC37" s="1535"/>
      <c r="FD37" s="1535"/>
      <c r="FE37" s="1535"/>
      <c r="FF37" s="1535"/>
      <c r="FG37" s="1535"/>
      <c r="FH37" s="1535"/>
      <c r="FI37" s="1535"/>
      <c r="FJ37" s="1535"/>
      <c r="FK37" s="1535"/>
      <c r="FL37" s="1535"/>
      <c r="FM37" s="1535"/>
      <c r="FN37" s="1535"/>
      <c r="FO37" s="1535"/>
      <c r="FP37" s="1535"/>
      <c r="FQ37" s="1535"/>
      <c r="FR37" s="1535"/>
      <c r="FS37" s="1536"/>
      <c r="FT37" s="1492"/>
      <c r="FU37" s="1493"/>
      <c r="FV37" s="1493"/>
      <c r="FW37" s="1494"/>
      <c r="FX37" s="292"/>
      <c r="FY37" s="292"/>
      <c r="FZ37" s="292"/>
      <c r="GA37" s="292"/>
      <c r="GB37" s="292"/>
      <c r="GC37" s="292"/>
      <c r="GD37" s="292"/>
      <c r="GE37" s="292"/>
      <c r="GF37" s="292"/>
      <c r="GG37" s="292"/>
      <c r="GH37" s="292"/>
      <c r="GI37" s="292"/>
      <c r="GJ37" s="292"/>
      <c r="GK37" s="292"/>
      <c r="GL37" s="292"/>
      <c r="GM37" s="292"/>
      <c r="GN37" s="292"/>
      <c r="GO37" s="292"/>
      <c r="GP37" s="292"/>
      <c r="GQ37" s="292"/>
      <c r="GR37" s="292"/>
      <c r="GS37" s="292"/>
      <c r="GT37" s="292"/>
      <c r="GU37" s="292"/>
      <c r="GV37" s="292"/>
      <c r="GW37" s="292"/>
      <c r="GX37" s="292"/>
      <c r="GY37" s="292"/>
      <c r="GZ37" s="292"/>
      <c r="HA37" s="292"/>
      <c r="HB37" s="292"/>
      <c r="HC37" s="292"/>
      <c r="HD37" s="292"/>
      <c r="HE37" s="292"/>
      <c r="HF37" s="292"/>
      <c r="HG37" s="292"/>
      <c r="HH37" s="292"/>
      <c r="HI37" s="292"/>
      <c r="HJ37" s="292"/>
      <c r="HK37" s="292"/>
      <c r="HL37" s="292"/>
      <c r="HM37" s="292"/>
      <c r="HN37" s="292"/>
      <c r="HO37" s="292"/>
      <c r="HP37" s="292"/>
      <c r="HQ37" s="292"/>
      <c r="HR37" s="292"/>
      <c r="HS37" s="292"/>
      <c r="HT37" s="292"/>
      <c r="HU37" s="292"/>
      <c r="HV37" s="292"/>
      <c r="HW37" s="292"/>
      <c r="HX37" s="292"/>
      <c r="HY37" s="292"/>
      <c r="HZ37" s="292"/>
      <c r="IA37" s="292"/>
      <c r="IB37" s="292"/>
      <c r="IC37" s="292"/>
      <c r="ID37" s="292"/>
      <c r="IE37" s="292"/>
      <c r="IF37" s="292"/>
      <c r="IG37" s="292"/>
      <c r="IH37" s="292"/>
      <c r="II37" s="292"/>
      <c r="IJ37" s="292"/>
      <c r="IK37" s="292"/>
      <c r="IL37" s="292"/>
      <c r="IM37" s="292"/>
      <c r="IN37" s="292"/>
      <c r="IO37" s="292"/>
      <c r="IP37" s="292"/>
      <c r="IQ37" s="292"/>
      <c r="IR37" s="292"/>
      <c r="IS37" s="292"/>
      <c r="IT37" s="292"/>
      <c r="IU37" s="292"/>
      <c r="IV37" s="292"/>
      <c r="IW37" s="292"/>
      <c r="IX37" s="292"/>
      <c r="IY37" s="292"/>
      <c r="IZ37" s="292"/>
      <c r="JA37" s="292"/>
      <c r="JB37" s="292"/>
      <c r="JC37" s="292"/>
      <c r="JD37" s="292"/>
      <c r="JE37" s="292"/>
      <c r="JF37" s="292"/>
      <c r="JG37" s="292"/>
      <c r="JH37" s="292"/>
      <c r="JI37" s="292"/>
      <c r="JJ37" s="292"/>
      <c r="JK37" s="292"/>
      <c r="JL37" s="292"/>
      <c r="JM37" s="292"/>
      <c r="JN37" s="292"/>
      <c r="JO37" s="292"/>
      <c r="JP37" s="292"/>
      <c r="JQ37" s="292"/>
      <c r="JR37" s="292"/>
    </row>
    <row r="38" spans="1:278" ht="15" customHeight="1" x14ac:dyDescent="0.15">
      <c r="A38" s="254"/>
      <c r="C38" s="1492"/>
      <c r="D38" s="1493"/>
      <c r="E38" s="1493"/>
      <c r="F38" s="1494"/>
      <c r="G38" s="686"/>
      <c r="H38" s="1497"/>
      <c r="I38" s="1497"/>
      <c r="J38" s="1497"/>
      <c r="K38" s="1497"/>
      <c r="L38" s="1497"/>
      <c r="M38" s="1497"/>
      <c r="N38" s="1497"/>
      <c r="O38" s="1497"/>
      <c r="P38" s="1497"/>
      <c r="Q38" s="1497"/>
      <c r="R38" s="1497"/>
      <c r="S38" s="1497"/>
      <c r="T38" s="1497"/>
      <c r="U38" s="1497"/>
      <c r="V38" s="1497"/>
      <c r="W38" s="1497"/>
      <c r="X38" s="1497"/>
      <c r="Y38" s="1497"/>
      <c r="Z38" s="1497"/>
      <c r="AA38" s="1498"/>
      <c r="AB38" s="686"/>
      <c r="AC38" s="1497" t="s">
        <v>478</v>
      </c>
      <c r="AD38" s="1497"/>
      <c r="AE38" s="1497"/>
      <c r="AF38" s="1497"/>
      <c r="AG38" s="1497"/>
      <c r="AH38" s="1497"/>
      <c r="AI38" s="1497"/>
      <c r="AJ38" s="1497"/>
      <c r="AK38" s="1497"/>
      <c r="AL38" s="1497"/>
      <c r="AM38" s="1497"/>
      <c r="AN38" s="1497"/>
      <c r="AO38" s="1497"/>
      <c r="AP38" s="1497"/>
      <c r="AQ38" s="1497"/>
      <c r="AR38" s="1497"/>
      <c r="AS38" s="1497"/>
      <c r="AT38" s="1497"/>
      <c r="AU38" s="1497"/>
      <c r="AV38" s="1497"/>
      <c r="AW38" s="1497"/>
      <c r="AX38" s="1497"/>
      <c r="AY38" s="1497"/>
      <c r="AZ38" s="1497"/>
      <c r="BA38" s="1497"/>
      <c r="BB38" s="1497"/>
      <c r="BC38" s="1497"/>
      <c r="BD38" s="1497"/>
      <c r="BE38" s="1497"/>
      <c r="BF38" s="1497"/>
      <c r="BG38" s="1497"/>
      <c r="BH38" s="1497"/>
      <c r="BI38" s="1497"/>
      <c r="BJ38" s="1497"/>
      <c r="BK38" s="1497"/>
      <c r="BL38" s="1497"/>
      <c r="BM38" s="1497"/>
      <c r="BN38" s="1497"/>
      <c r="BO38" s="1497"/>
      <c r="BP38" s="1497"/>
      <c r="BQ38" s="1497"/>
      <c r="BR38" s="1497"/>
      <c r="BS38" s="1497"/>
      <c r="BT38" s="1497"/>
      <c r="BU38" s="1497"/>
      <c r="BV38" s="1497"/>
      <c r="BW38" s="1497"/>
      <c r="BX38" s="1497"/>
      <c r="BY38" s="1497"/>
      <c r="BZ38" s="1497"/>
      <c r="CA38" s="1497"/>
      <c r="CB38" s="1497"/>
      <c r="CC38" s="1497"/>
      <c r="CD38" s="1497"/>
      <c r="CE38" s="1497"/>
      <c r="CF38" s="1497"/>
      <c r="CG38" s="1497"/>
      <c r="CH38" s="1497"/>
      <c r="CI38" s="1497"/>
      <c r="CJ38" s="1497"/>
      <c r="CK38" s="1498"/>
      <c r="CL38" s="686"/>
      <c r="CM38" s="1497"/>
      <c r="CN38" s="1497"/>
      <c r="CO38" s="1497"/>
      <c r="CP38" s="1497"/>
      <c r="CQ38" s="1497"/>
      <c r="CR38" s="1497"/>
      <c r="CS38" s="1497"/>
      <c r="CT38" s="1497"/>
      <c r="CU38" s="1497"/>
      <c r="CV38" s="1497"/>
      <c r="CW38" s="1497"/>
      <c r="CX38" s="1497"/>
      <c r="CY38" s="1497"/>
      <c r="CZ38" s="1497"/>
      <c r="DA38" s="1497"/>
      <c r="DB38" s="1497"/>
      <c r="DC38" s="1497"/>
      <c r="DD38" s="1497"/>
      <c r="DE38" s="1497"/>
      <c r="DF38" s="1497"/>
      <c r="DG38" s="1497"/>
      <c r="DH38" s="1497"/>
      <c r="DI38" s="1497"/>
      <c r="DJ38" s="1497"/>
      <c r="DK38" s="1497"/>
      <c r="DL38" s="1497"/>
      <c r="DM38" s="1497"/>
      <c r="DN38" s="1497"/>
      <c r="DO38" s="1497"/>
      <c r="DP38" s="1497"/>
      <c r="DQ38" s="1497"/>
      <c r="DR38" s="1497"/>
      <c r="DS38" s="1497"/>
      <c r="DT38" s="1497"/>
      <c r="DU38" s="1497"/>
      <c r="DV38" s="1497"/>
      <c r="DW38" s="1497"/>
      <c r="DX38" s="1497"/>
      <c r="DY38" s="1497"/>
      <c r="DZ38" s="1497"/>
      <c r="EA38" s="1497"/>
      <c r="EB38" s="1497"/>
      <c r="EC38" s="1497"/>
      <c r="ED38" s="1497"/>
      <c r="EE38" s="1497"/>
      <c r="EF38" s="1497"/>
      <c r="EG38" s="1497"/>
      <c r="EH38" s="1497"/>
      <c r="EI38" s="1497"/>
      <c r="EJ38" s="1497"/>
      <c r="EK38" s="1497"/>
      <c r="EL38" s="1497"/>
      <c r="EM38" s="1497"/>
      <c r="EN38" s="1497"/>
      <c r="EO38" s="1497"/>
      <c r="EP38" s="1497"/>
      <c r="EQ38" s="1497"/>
      <c r="ER38" s="1497"/>
      <c r="ES38" s="1497"/>
      <c r="ET38" s="1497"/>
      <c r="EU38" s="1498"/>
      <c r="EV38" s="1527"/>
      <c r="EW38" s="1497"/>
      <c r="EX38" s="1497"/>
      <c r="EY38" s="1497"/>
      <c r="EZ38" s="1497"/>
      <c r="FA38" s="1497"/>
      <c r="FB38" s="1497"/>
      <c r="FC38" s="1497"/>
      <c r="FD38" s="1497"/>
      <c r="FE38" s="1497"/>
      <c r="FF38" s="1497"/>
      <c r="FG38" s="1497"/>
      <c r="FH38" s="1497"/>
      <c r="FI38" s="1497"/>
      <c r="FJ38" s="1497"/>
      <c r="FK38" s="1497"/>
      <c r="FL38" s="1497"/>
      <c r="FM38" s="1497"/>
      <c r="FN38" s="1497"/>
      <c r="FO38" s="1497"/>
      <c r="FP38" s="1497"/>
      <c r="FQ38" s="1497"/>
      <c r="FR38" s="1497"/>
      <c r="FS38" s="1498"/>
      <c r="FT38" s="1492"/>
      <c r="FU38" s="1493"/>
      <c r="FV38" s="1493"/>
      <c r="FW38" s="1494"/>
      <c r="FX38" s="292"/>
      <c r="FY38" s="292"/>
      <c r="FZ38" s="292"/>
      <c r="GA38" s="292"/>
      <c r="GB38" s="292"/>
      <c r="GC38" s="292"/>
      <c r="GD38" s="292"/>
      <c r="GE38" s="292"/>
      <c r="GF38" s="292"/>
      <c r="GG38" s="292"/>
      <c r="GH38" s="292"/>
      <c r="GI38" s="292"/>
      <c r="GJ38" s="292"/>
      <c r="GK38" s="292"/>
      <c r="GL38" s="292"/>
      <c r="GM38" s="292"/>
      <c r="GN38" s="292"/>
      <c r="GO38" s="292"/>
      <c r="GP38" s="292"/>
      <c r="GQ38" s="292"/>
      <c r="GR38" s="292"/>
      <c r="GS38" s="292"/>
      <c r="GT38" s="292"/>
      <c r="GU38" s="292"/>
      <c r="GV38" s="292"/>
      <c r="GW38" s="292"/>
      <c r="GX38" s="292"/>
      <c r="GY38" s="292"/>
      <c r="GZ38" s="292"/>
      <c r="HA38" s="292"/>
      <c r="HB38" s="292"/>
      <c r="HC38" s="292"/>
      <c r="HD38" s="292"/>
      <c r="HE38" s="292"/>
      <c r="HF38" s="292"/>
      <c r="HG38" s="292"/>
      <c r="HH38" s="292"/>
      <c r="HI38" s="292"/>
      <c r="HJ38" s="292"/>
      <c r="HK38" s="292"/>
      <c r="HL38" s="292"/>
      <c r="HM38" s="292"/>
      <c r="HN38" s="292"/>
      <c r="HO38" s="292"/>
      <c r="HP38" s="292"/>
      <c r="HQ38" s="292"/>
      <c r="HR38" s="292"/>
      <c r="HS38" s="292"/>
      <c r="HT38" s="292"/>
      <c r="HU38" s="292"/>
      <c r="HV38" s="292"/>
      <c r="HW38" s="292"/>
      <c r="HX38" s="292"/>
      <c r="HY38" s="292"/>
      <c r="HZ38" s="292"/>
      <c r="IA38" s="292"/>
      <c r="IB38" s="292"/>
      <c r="IC38" s="292"/>
      <c r="ID38" s="292"/>
      <c r="IE38" s="292"/>
      <c r="IF38" s="292"/>
      <c r="IG38" s="292"/>
      <c r="IH38" s="292"/>
      <c r="II38" s="292"/>
      <c r="IJ38" s="292"/>
      <c r="IK38" s="292"/>
      <c r="IL38" s="292"/>
      <c r="IM38" s="292"/>
      <c r="IN38" s="292"/>
      <c r="IO38" s="292"/>
      <c r="IP38" s="292"/>
      <c r="IQ38" s="292"/>
      <c r="IR38" s="292"/>
      <c r="IS38" s="292"/>
      <c r="IT38" s="292"/>
      <c r="IU38" s="292"/>
      <c r="IV38" s="292"/>
      <c r="IW38" s="292"/>
      <c r="IX38" s="292"/>
      <c r="IY38" s="292"/>
      <c r="IZ38" s="292"/>
      <c r="JA38" s="292"/>
      <c r="JB38" s="292"/>
      <c r="JC38" s="292"/>
      <c r="JD38" s="292"/>
      <c r="JE38" s="292"/>
      <c r="JF38" s="292"/>
      <c r="JG38" s="292"/>
      <c r="JH38" s="292"/>
      <c r="JI38" s="292"/>
      <c r="JJ38" s="292"/>
      <c r="JK38" s="292"/>
      <c r="JL38" s="292"/>
      <c r="JM38" s="292"/>
      <c r="JN38" s="292"/>
      <c r="JO38" s="292"/>
      <c r="JP38" s="292"/>
      <c r="JQ38" s="292"/>
      <c r="JR38" s="292"/>
    </row>
    <row r="39" spans="1:278" ht="15" customHeight="1" x14ac:dyDescent="0.15">
      <c r="A39" s="254"/>
      <c r="C39" s="1492"/>
      <c r="D39" s="1493"/>
      <c r="E39" s="1493"/>
      <c r="F39" s="1494"/>
      <c r="G39" s="687"/>
      <c r="H39" s="1493"/>
      <c r="I39" s="1493"/>
      <c r="J39" s="1493"/>
      <c r="K39" s="1493"/>
      <c r="L39" s="1493"/>
      <c r="M39" s="1493"/>
      <c r="N39" s="1493"/>
      <c r="O39" s="1493"/>
      <c r="P39" s="1493"/>
      <c r="Q39" s="1493"/>
      <c r="R39" s="1493"/>
      <c r="S39" s="1493"/>
      <c r="T39" s="1493"/>
      <c r="U39" s="1493"/>
      <c r="V39" s="1493"/>
      <c r="W39" s="1493"/>
      <c r="X39" s="1493"/>
      <c r="Y39" s="1493"/>
      <c r="Z39" s="1493"/>
      <c r="AA39" s="1494"/>
      <c r="AB39" s="687"/>
      <c r="AC39" s="1493" t="s">
        <v>479</v>
      </c>
      <c r="AD39" s="1493"/>
      <c r="AE39" s="1493"/>
      <c r="AF39" s="1493"/>
      <c r="AG39" s="1493"/>
      <c r="AH39" s="1493"/>
      <c r="AI39" s="1493"/>
      <c r="AJ39" s="1493"/>
      <c r="AK39" s="1493"/>
      <c r="AL39" s="1493"/>
      <c r="AM39" s="1493"/>
      <c r="AN39" s="1493"/>
      <c r="AO39" s="1493"/>
      <c r="AP39" s="1493"/>
      <c r="AQ39" s="1493"/>
      <c r="AR39" s="1493"/>
      <c r="AS39" s="1493"/>
      <c r="AT39" s="1493"/>
      <c r="AU39" s="1493"/>
      <c r="AV39" s="1493"/>
      <c r="AW39" s="1493"/>
      <c r="AX39" s="1493"/>
      <c r="AY39" s="1493"/>
      <c r="AZ39" s="1493"/>
      <c r="BA39" s="1493"/>
      <c r="BB39" s="1493"/>
      <c r="BC39" s="1493"/>
      <c r="BD39" s="1493"/>
      <c r="BE39" s="1493"/>
      <c r="BF39" s="1493"/>
      <c r="BG39" s="1493"/>
      <c r="BH39" s="1493"/>
      <c r="BI39" s="1493"/>
      <c r="BJ39" s="1493"/>
      <c r="BK39" s="1493"/>
      <c r="BL39" s="1493"/>
      <c r="BM39" s="1493"/>
      <c r="BN39" s="1493"/>
      <c r="BO39" s="1493"/>
      <c r="BP39" s="1493"/>
      <c r="BQ39" s="1493"/>
      <c r="BR39" s="1493"/>
      <c r="BS39" s="1493"/>
      <c r="BT39" s="1493"/>
      <c r="BU39" s="1493"/>
      <c r="BV39" s="1493"/>
      <c r="BW39" s="1493"/>
      <c r="BX39" s="1493"/>
      <c r="BY39" s="1493"/>
      <c r="BZ39" s="1493"/>
      <c r="CA39" s="1493"/>
      <c r="CB39" s="1493"/>
      <c r="CC39" s="1493"/>
      <c r="CD39" s="1493"/>
      <c r="CE39" s="1493"/>
      <c r="CF39" s="1493"/>
      <c r="CG39" s="1493"/>
      <c r="CH39" s="1493"/>
      <c r="CI39" s="1493"/>
      <c r="CJ39" s="1493"/>
      <c r="CK39" s="1494"/>
      <c r="CL39" s="687"/>
      <c r="CM39" s="1493" t="s">
        <v>479</v>
      </c>
      <c r="CN39" s="1493"/>
      <c r="CO39" s="1493"/>
      <c r="CP39" s="1493"/>
      <c r="CQ39" s="1493"/>
      <c r="CR39" s="1493"/>
      <c r="CS39" s="1493"/>
      <c r="CT39" s="1493"/>
      <c r="CU39" s="1493"/>
      <c r="CV39" s="1493"/>
      <c r="CW39" s="1493"/>
      <c r="CX39" s="1493"/>
      <c r="CY39" s="1493"/>
      <c r="CZ39" s="1493"/>
      <c r="DA39" s="1493"/>
      <c r="DB39" s="1493"/>
      <c r="DC39" s="1493"/>
      <c r="DD39" s="1493"/>
      <c r="DE39" s="1493"/>
      <c r="DF39" s="1493"/>
      <c r="DG39" s="1493"/>
      <c r="DH39" s="1493"/>
      <c r="DI39" s="1493"/>
      <c r="DJ39" s="1493"/>
      <c r="DK39" s="1493"/>
      <c r="DL39" s="1493"/>
      <c r="DM39" s="1493"/>
      <c r="DN39" s="1493"/>
      <c r="DO39" s="1493"/>
      <c r="DP39" s="1493"/>
      <c r="DQ39" s="1493"/>
      <c r="DR39" s="1493"/>
      <c r="DS39" s="1493"/>
      <c r="DT39" s="1493"/>
      <c r="DU39" s="1493"/>
      <c r="DV39" s="1493"/>
      <c r="DW39" s="1493"/>
      <c r="DX39" s="1493"/>
      <c r="DY39" s="1493"/>
      <c r="DZ39" s="1493"/>
      <c r="EA39" s="1493"/>
      <c r="EB39" s="1493"/>
      <c r="EC39" s="1493"/>
      <c r="ED39" s="1493"/>
      <c r="EE39" s="1493"/>
      <c r="EF39" s="1493"/>
      <c r="EG39" s="1493"/>
      <c r="EH39" s="1493"/>
      <c r="EI39" s="1493"/>
      <c r="EJ39" s="1493"/>
      <c r="EK39" s="1493"/>
      <c r="EL39" s="1493"/>
      <c r="EM39" s="1493"/>
      <c r="EN39" s="1493"/>
      <c r="EO39" s="1493"/>
      <c r="EP39" s="1493"/>
      <c r="EQ39" s="1493"/>
      <c r="ER39" s="1493"/>
      <c r="ES39" s="1493"/>
      <c r="ET39" s="1493"/>
      <c r="EU39" s="1494"/>
      <c r="EV39" s="1492"/>
      <c r="EW39" s="1493"/>
      <c r="EX39" s="1493"/>
      <c r="EY39" s="1493"/>
      <c r="EZ39" s="1493"/>
      <c r="FA39" s="1493"/>
      <c r="FB39" s="1493"/>
      <c r="FC39" s="1493"/>
      <c r="FD39" s="1493"/>
      <c r="FE39" s="1493"/>
      <c r="FF39" s="1493"/>
      <c r="FG39" s="1493"/>
      <c r="FH39" s="1493"/>
      <c r="FI39" s="1493"/>
      <c r="FJ39" s="1493"/>
      <c r="FK39" s="1493"/>
      <c r="FL39" s="1493"/>
      <c r="FM39" s="1493"/>
      <c r="FN39" s="1493"/>
      <c r="FO39" s="1493"/>
      <c r="FP39" s="1493"/>
      <c r="FQ39" s="1493"/>
      <c r="FR39" s="1493"/>
      <c r="FS39" s="1494"/>
      <c r="FT39" s="1492"/>
      <c r="FU39" s="1493"/>
      <c r="FV39" s="1493"/>
      <c r="FW39" s="1494"/>
      <c r="FX39" s="292"/>
      <c r="FY39" s="292"/>
      <c r="FZ39" s="292"/>
      <c r="GA39" s="292"/>
      <c r="GB39" s="292"/>
      <c r="GC39" s="292"/>
      <c r="GD39" s="292"/>
      <c r="GE39" s="292"/>
      <c r="GF39" s="292"/>
      <c r="GG39" s="292"/>
      <c r="GH39" s="292"/>
      <c r="GI39" s="292"/>
      <c r="GJ39" s="292"/>
      <c r="GK39" s="292"/>
      <c r="GL39" s="292"/>
      <c r="GM39" s="292"/>
      <c r="GN39" s="292"/>
      <c r="GO39" s="292"/>
      <c r="GP39" s="292"/>
      <c r="GQ39" s="292"/>
      <c r="GR39" s="292"/>
      <c r="GS39" s="292"/>
      <c r="GT39" s="292"/>
      <c r="GU39" s="292"/>
      <c r="GV39" s="292"/>
      <c r="GW39" s="292"/>
      <c r="GX39" s="292"/>
      <c r="GY39" s="292"/>
      <c r="GZ39" s="292"/>
      <c r="HA39" s="292"/>
      <c r="HB39" s="292"/>
      <c r="HC39" s="292"/>
      <c r="HD39" s="292"/>
      <c r="HE39" s="292"/>
      <c r="HF39" s="292"/>
      <c r="HG39" s="292"/>
      <c r="HH39" s="292"/>
      <c r="HI39" s="292"/>
      <c r="HJ39" s="292"/>
      <c r="HK39" s="292"/>
      <c r="HL39" s="292"/>
      <c r="HM39" s="292"/>
      <c r="HN39" s="292"/>
      <c r="HO39" s="292"/>
      <c r="HP39" s="292"/>
      <c r="HQ39" s="292"/>
      <c r="HR39" s="292"/>
      <c r="HS39" s="292"/>
      <c r="HT39" s="292"/>
      <c r="HU39" s="292"/>
      <c r="HV39" s="292"/>
      <c r="HW39" s="292"/>
      <c r="HX39" s="292"/>
      <c r="HY39" s="292"/>
      <c r="HZ39" s="292"/>
      <c r="IA39" s="292"/>
      <c r="IB39" s="292"/>
      <c r="IC39" s="292"/>
      <c r="ID39" s="292"/>
      <c r="IE39" s="292"/>
      <c r="IF39" s="292"/>
      <c r="IG39" s="292"/>
      <c r="IH39" s="292"/>
      <c r="II39" s="292"/>
      <c r="IJ39" s="292"/>
      <c r="IK39" s="292"/>
      <c r="IL39" s="292"/>
      <c r="IM39" s="292"/>
      <c r="IN39" s="292"/>
      <c r="IO39" s="292"/>
      <c r="IP39" s="292"/>
      <c r="IQ39" s="292"/>
      <c r="IR39" s="292"/>
      <c r="IS39" s="292"/>
      <c r="IT39" s="292"/>
      <c r="IU39" s="292"/>
      <c r="IV39" s="292"/>
      <c r="IW39" s="292"/>
      <c r="IX39" s="292"/>
      <c r="IY39" s="292"/>
      <c r="IZ39" s="292"/>
      <c r="JA39" s="292"/>
      <c r="JB39" s="292"/>
      <c r="JC39" s="292"/>
      <c r="JD39" s="292"/>
      <c r="JE39" s="292"/>
      <c r="JF39" s="292"/>
      <c r="JG39" s="292"/>
      <c r="JH39" s="292"/>
      <c r="JI39" s="292"/>
      <c r="JJ39" s="292"/>
      <c r="JK39" s="292"/>
      <c r="JL39" s="292"/>
      <c r="JM39" s="292"/>
      <c r="JN39" s="292"/>
      <c r="JO39" s="292"/>
      <c r="JP39" s="292"/>
      <c r="JQ39" s="292"/>
      <c r="JR39" s="292"/>
    </row>
    <row r="40" spans="1:278" ht="15" customHeight="1" x14ac:dyDescent="0.15">
      <c r="A40" s="254"/>
      <c r="C40" s="1492"/>
      <c r="D40" s="1493"/>
      <c r="E40" s="1493"/>
      <c r="F40" s="1494"/>
      <c r="G40" s="687"/>
      <c r="H40" s="1493" t="s">
        <v>485</v>
      </c>
      <c r="I40" s="1493"/>
      <c r="J40" s="1493"/>
      <c r="K40" s="1493"/>
      <c r="L40" s="1493"/>
      <c r="M40" s="1493"/>
      <c r="N40" s="1493"/>
      <c r="O40" s="1493"/>
      <c r="P40" s="1493"/>
      <c r="Q40" s="1493"/>
      <c r="R40" s="1493"/>
      <c r="S40" s="1493"/>
      <c r="T40" s="1493"/>
      <c r="U40" s="1493"/>
      <c r="V40" s="1493"/>
      <c r="W40" s="1493"/>
      <c r="X40" s="1493"/>
      <c r="Y40" s="1493"/>
      <c r="Z40" s="1493"/>
      <c r="AA40" s="1494"/>
      <c r="AB40" s="687"/>
      <c r="AC40" s="1493" t="s">
        <v>481</v>
      </c>
      <c r="AD40" s="1493"/>
      <c r="AE40" s="1493"/>
      <c r="AF40" s="1493"/>
      <c r="AG40" s="1493"/>
      <c r="AH40" s="1493"/>
      <c r="AI40" s="1493"/>
      <c r="AJ40" s="1493"/>
      <c r="AK40" s="1493"/>
      <c r="AL40" s="1493"/>
      <c r="AM40" s="1493"/>
      <c r="AN40" s="1493"/>
      <c r="AO40" s="1493"/>
      <c r="AP40" s="1493"/>
      <c r="AQ40" s="1493"/>
      <c r="AR40" s="1493"/>
      <c r="AS40" s="1493"/>
      <c r="AT40" s="1493"/>
      <c r="AU40" s="1493"/>
      <c r="AV40" s="1493"/>
      <c r="AW40" s="1493"/>
      <c r="AX40" s="1493"/>
      <c r="AY40" s="1493"/>
      <c r="AZ40" s="1493"/>
      <c r="BA40" s="1493"/>
      <c r="BB40" s="1493"/>
      <c r="BC40" s="1493"/>
      <c r="BD40" s="1493"/>
      <c r="BE40" s="1493"/>
      <c r="BF40" s="1493"/>
      <c r="BG40" s="1493"/>
      <c r="BH40" s="1493"/>
      <c r="BI40" s="1493"/>
      <c r="BJ40" s="1493"/>
      <c r="BK40" s="1493"/>
      <c r="BL40" s="1493"/>
      <c r="BM40" s="1493"/>
      <c r="BN40" s="1493"/>
      <c r="BO40" s="1493"/>
      <c r="BP40" s="1493"/>
      <c r="BQ40" s="1493"/>
      <c r="BR40" s="1493"/>
      <c r="BS40" s="1493"/>
      <c r="BT40" s="1493"/>
      <c r="BU40" s="1493"/>
      <c r="BV40" s="1493"/>
      <c r="BW40" s="1493"/>
      <c r="BX40" s="1493"/>
      <c r="BY40" s="1493"/>
      <c r="BZ40" s="1493"/>
      <c r="CA40" s="1493"/>
      <c r="CB40" s="1493"/>
      <c r="CC40" s="1493"/>
      <c r="CD40" s="1493"/>
      <c r="CE40" s="1493"/>
      <c r="CF40" s="1493"/>
      <c r="CG40" s="1493" t="s">
        <v>482</v>
      </c>
      <c r="CH40" s="1493"/>
      <c r="CI40" s="1493"/>
      <c r="CJ40" s="1493"/>
      <c r="CK40" s="1494"/>
      <c r="CL40" s="687"/>
      <c r="CM40" s="1493" t="s">
        <v>481</v>
      </c>
      <c r="CN40" s="1493"/>
      <c r="CO40" s="1493"/>
      <c r="CP40" s="1493"/>
      <c r="CQ40" s="1493"/>
      <c r="CR40" s="1493"/>
      <c r="CS40" s="1493"/>
      <c r="CT40" s="1493"/>
      <c r="CU40" s="1493"/>
      <c r="CV40" s="1493"/>
      <c r="CW40" s="1493"/>
      <c r="CX40" s="1493"/>
      <c r="CY40" s="1493"/>
      <c r="CZ40" s="1493"/>
      <c r="DA40" s="1493"/>
      <c r="DB40" s="1493"/>
      <c r="DC40" s="1493"/>
      <c r="DD40" s="1493"/>
      <c r="DE40" s="1493"/>
      <c r="DF40" s="1493"/>
      <c r="DG40" s="1493"/>
      <c r="DH40" s="1493"/>
      <c r="DI40" s="1493"/>
      <c r="DJ40" s="1493"/>
      <c r="DK40" s="1493"/>
      <c r="DL40" s="1493"/>
      <c r="DM40" s="1493"/>
      <c r="DN40" s="1493"/>
      <c r="DO40" s="1493"/>
      <c r="DP40" s="1493"/>
      <c r="DQ40" s="1493"/>
      <c r="DR40" s="1493"/>
      <c r="DS40" s="1493"/>
      <c r="DT40" s="1493"/>
      <c r="DU40" s="1493"/>
      <c r="DV40" s="1493"/>
      <c r="DW40" s="1493"/>
      <c r="DX40" s="1493"/>
      <c r="DY40" s="1493"/>
      <c r="DZ40" s="1493"/>
      <c r="EA40" s="1493"/>
      <c r="EB40" s="1493"/>
      <c r="EC40" s="1493"/>
      <c r="ED40" s="1493"/>
      <c r="EE40" s="1493"/>
      <c r="EF40" s="1493"/>
      <c r="EG40" s="1493"/>
      <c r="EH40" s="1493"/>
      <c r="EI40" s="1493"/>
      <c r="EJ40" s="1493"/>
      <c r="EK40" s="1493"/>
      <c r="EL40" s="1493"/>
      <c r="EM40" s="1493"/>
      <c r="EN40" s="1493"/>
      <c r="EO40" s="1493"/>
      <c r="EP40" s="1493"/>
      <c r="EQ40" s="1493" t="s">
        <v>482</v>
      </c>
      <c r="ER40" s="1493"/>
      <c r="ES40" s="1493"/>
      <c r="ET40" s="1493"/>
      <c r="EU40" s="1494"/>
      <c r="EV40" s="1492"/>
      <c r="EW40" s="1493"/>
      <c r="EX40" s="1493"/>
      <c r="EY40" s="1493"/>
      <c r="EZ40" s="1493"/>
      <c r="FA40" s="1493"/>
      <c r="FB40" s="1493"/>
      <c r="FC40" s="1493"/>
      <c r="FD40" s="1493"/>
      <c r="FE40" s="1493"/>
      <c r="FF40" s="1493"/>
      <c r="FG40" s="1493"/>
      <c r="FH40" s="1493"/>
      <c r="FI40" s="1493"/>
      <c r="FJ40" s="1493"/>
      <c r="FK40" s="1493"/>
      <c r="FL40" s="1493"/>
      <c r="FM40" s="1493"/>
      <c r="FN40" s="1493"/>
      <c r="FO40" s="1493"/>
      <c r="FP40" s="1493"/>
      <c r="FQ40" s="1493"/>
      <c r="FR40" s="1493"/>
      <c r="FS40" s="1494"/>
      <c r="FT40" s="1492"/>
      <c r="FU40" s="1493"/>
      <c r="FV40" s="1493"/>
      <c r="FW40" s="1494"/>
      <c r="FX40" s="292"/>
      <c r="FY40" s="292"/>
      <c r="FZ40" s="292"/>
      <c r="GA40" s="292"/>
      <c r="GB40" s="292"/>
      <c r="GC40" s="292"/>
      <c r="GD40" s="292"/>
      <c r="GE40" s="292"/>
      <c r="GF40" s="292"/>
      <c r="GG40" s="292"/>
      <c r="GH40" s="292"/>
      <c r="GI40" s="292"/>
      <c r="GJ40" s="292"/>
      <c r="GK40" s="292"/>
      <c r="GL40" s="292"/>
      <c r="GM40" s="292"/>
      <c r="GN40" s="292"/>
      <c r="GO40" s="292"/>
      <c r="GP40" s="292"/>
      <c r="GQ40" s="292"/>
      <c r="GR40" s="292"/>
      <c r="GS40" s="292"/>
      <c r="GT40" s="292"/>
      <c r="GU40" s="292"/>
      <c r="GV40" s="292"/>
      <c r="GW40" s="292"/>
      <c r="GX40" s="292"/>
      <c r="GY40" s="292"/>
      <c r="GZ40" s="292"/>
      <c r="HA40" s="292"/>
      <c r="HB40" s="292"/>
      <c r="HC40" s="292"/>
      <c r="HD40" s="292"/>
      <c r="HE40" s="292"/>
      <c r="HF40" s="292"/>
      <c r="HG40" s="292"/>
      <c r="HH40" s="292"/>
      <c r="HI40" s="292"/>
      <c r="HJ40" s="292"/>
      <c r="HK40" s="292"/>
      <c r="HL40" s="292"/>
      <c r="HM40" s="292"/>
      <c r="HN40" s="292"/>
      <c r="HO40" s="292"/>
      <c r="HP40" s="292"/>
      <c r="HQ40" s="292"/>
      <c r="HR40" s="292"/>
      <c r="HS40" s="292"/>
      <c r="HT40" s="292"/>
      <c r="HU40" s="292"/>
      <c r="HV40" s="292"/>
      <c r="HW40" s="292"/>
      <c r="HX40" s="292"/>
      <c r="HY40" s="292"/>
      <c r="HZ40" s="292"/>
      <c r="IA40" s="292"/>
      <c r="IB40" s="292"/>
      <c r="IC40" s="292"/>
      <c r="ID40" s="292"/>
      <c r="IE40" s="292"/>
      <c r="IF40" s="292"/>
      <c r="IG40" s="292"/>
      <c r="IH40" s="292"/>
      <c r="II40" s="292"/>
      <c r="IJ40" s="292"/>
      <c r="IK40" s="292"/>
      <c r="IL40" s="292"/>
      <c r="IM40" s="292"/>
      <c r="IN40" s="292"/>
      <c r="IO40" s="292"/>
      <c r="IP40" s="292"/>
      <c r="IQ40" s="292"/>
      <c r="IR40" s="292"/>
      <c r="IS40" s="292"/>
      <c r="IT40" s="292"/>
      <c r="IU40" s="292"/>
      <c r="IV40" s="292"/>
      <c r="IW40" s="292"/>
      <c r="IX40" s="292"/>
      <c r="IY40" s="292"/>
      <c r="IZ40" s="292"/>
      <c r="JA40" s="292"/>
      <c r="JB40" s="292"/>
      <c r="JC40" s="292"/>
      <c r="JD40" s="292"/>
      <c r="JE40" s="292"/>
      <c r="JF40" s="292"/>
      <c r="JG40" s="292"/>
      <c r="JH40" s="292"/>
      <c r="JI40" s="292"/>
      <c r="JJ40" s="292"/>
      <c r="JK40" s="292"/>
      <c r="JL40" s="292"/>
      <c r="JM40" s="292"/>
      <c r="JN40" s="292"/>
      <c r="JO40" s="292"/>
      <c r="JP40" s="292"/>
      <c r="JQ40" s="292"/>
      <c r="JR40" s="292"/>
    </row>
    <row r="41" spans="1:278" ht="15" customHeight="1" x14ac:dyDescent="0.15">
      <c r="A41" s="254"/>
      <c r="C41" s="1492"/>
      <c r="D41" s="1493"/>
      <c r="E41" s="1493"/>
      <c r="F41" s="1494"/>
      <c r="G41" s="690"/>
      <c r="H41" s="1511"/>
      <c r="I41" s="1511"/>
      <c r="J41" s="1511"/>
      <c r="K41" s="1511"/>
      <c r="L41" s="1511"/>
      <c r="M41" s="1511"/>
      <c r="N41" s="1511"/>
      <c r="O41" s="1511"/>
      <c r="P41" s="1511"/>
      <c r="Q41" s="1511"/>
      <c r="R41" s="1511"/>
      <c r="S41" s="1511"/>
      <c r="T41" s="1511"/>
      <c r="U41" s="1511"/>
      <c r="V41" s="1511"/>
      <c r="W41" s="1511"/>
      <c r="X41" s="1511"/>
      <c r="Y41" s="1511"/>
      <c r="Z41" s="1511"/>
      <c r="AA41" s="1512"/>
      <c r="AB41" s="687"/>
      <c r="AC41" s="1493" t="s">
        <v>718</v>
      </c>
      <c r="AD41" s="1493"/>
      <c r="AE41" s="1493"/>
      <c r="AF41" s="1493"/>
      <c r="AG41" s="1493"/>
      <c r="AH41" s="1493"/>
      <c r="AI41" s="1493"/>
      <c r="AJ41" s="1493"/>
      <c r="AK41" s="1493"/>
      <c r="AL41" s="1493"/>
      <c r="AM41" s="1493"/>
      <c r="AN41" s="1493"/>
      <c r="AO41" s="1493"/>
      <c r="AP41" s="1493"/>
      <c r="AQ41" s="1493"/>
      <c r="AR41" s="1493"/>
      <c r="AS41" s="1493"/>
      <c r="AT41" s="1493"/>
      <c r="AU41" s="1493"/>
      <c r="AV41" s="1493"/>
      <c r="AW41" s="1493"/>
      <c r="AX41" s="1493"/>
      <c r="AY41" s="1493"/>
      <c r="AZ41" s="1493"/>
      <c r="BA41" s="1493"/>
      <c r="BB41" s="1493"/>
      <c r="BC41" s="1493"/>
      <c r="BD41" s="1493"/>
      <c r="BE41" s="1493"/>
      <c r="BF41" s="1493"/>
      <c r="BG41" s="1493"/>
      <c r="BH41" s="1493"/>
      <c r="BI41" s="1493"/>
      <c r="BJ41" s="1493"/>
      <c r="BK41" s="1493"/>
      <c r="BL41" s="1493"/>
      <c r="BM41" s="1493"/>
      <c r="BN41" s="1493"/>
      <c r="BO41" s="1493"/>
      <c r="BP41" s="1493"/>
      <c r="BQ41" s="1493"/>
      <c r="BR41" s="1493"/>
      <c r="BS41" s="1493"/>
      <c r="BT41" s="1493"/>
      <c r="BU41" s="1493"/>
      <c r="BV41" s="1493"/>
      <c r="BW41" s="1493"/>
      <c r="BX41" s="1493"/>
      <c r="BY41" s="1493"/>
      <c r="BZ41" s="1493"/>
      <c r="CA41" s="1493"/>
      <c r="CB41" s="1493"/>
      <c r="CC41" s="1493"/>
      <c r="CD41" s="1493"/>
      <c r="CE41" s="1493"/>
      <c r="CF41" s="1493"/>
      <c r="CG41" s="1493"/>
      <c r="CH41" s="1493"/>
      <c r="CI41" s="1493"/>
      <c r="CJ41" s="1493"/>
      <c r="CK41" s="1494"/>
      <c r="CL41" s="687"/>
      <c r="CM41" s="1493" t="s">
        <v>718</v>
      </c>
      <c r="CN41" s="1493"/>
      <c r="CO41" s="1493"/>
      <c r="CP41" s="1493"/>
      <c r="CQ41" s="1493"/>
      <c r="CR41" s="1493"/>
      <c r="CS41" s="1493"/>
      <c r="CT41" s="1493"/>
      <c r="CU41" s="1493"/>
      <c r="CV41" s="1493"/>
      <c r="CW41" s="1493"/>
      <c r="CX41" s="1493"/>
      <c r="CY41" s="1493"/>
      <c r="CZ41" s="1493"/>
      <c r="DA41" s="1493"/>
      <c r="DB41" s="1493"/>
      <c r="DC41" s="1493"/>
      <c r="DD41" s="1493"/>
      <c r="DE41" s="1493"/>
      <c r="DF41" s="1493"/>
      <c r="DG41" s="1493"/>
      <c r="DH41" s="1493"/>
      <c r="DI41" s="1493"/>
      <c r="DJ41" s="1493"/>
      <c r="DK41" s="1493"/>
      <c r="DL41" s="1493"/>
      <c r="DM41" s="1493"/>
      <c r="DN41" s="1493"/>
      <c r="DO41" s="1493"/>
      <c r="DP41" s="1493"/>
      <c r="DQ41" s="1493"/>
      <c r="DR41" s="1493"/>
      <c r="DS41" s="1493"/>
      <c r="DT41" s="1493"/>
      <c r="DU41" s="1493"/>
      <c r="DV41" s="1493"/>
      <c r="DW41" s="1493"/>
      <c r="DX41" s="1493"/>
      <c r="DY41" s="1493"/>
      <c r="DZ41" s="1493"/>
      <c r="EA41" s="1493"/>
      <c r="EB41" s="1493"/>
      <c r="EC41" s="1493"/>
      <c r="ED41" s="1493"/>
      <c r="EE41" s="1493"/>
      <c r="EF41" s="1493"/>
      <c r="EG41" s="1493"/>
      <c r="EH41" s="1493"/>
      <c r="EI41" s="1493"/>
      <c r="EJ41" s="1493"/>
      <c r="EK41" s="1493"/>
      <c r="EL41" s="1493"/>
      <c r="EM41" s="1493"/>
      <c r="EN41" s="1493"/>
      <c r="EO41" s="1493"/>
      <c r="EP41" s="1493"/>
      <c r="EQ41" s="1493"/>
      <c r="ER41" s="1493"/>
      <c r="ES41" s="1493"/>
      <c r="ET41" s="1493"/>
      <c r="EU41" s="1494"/>
      <c r="EV41" s="1492"/>
      <c r="EW41" s="1493"/>
      <c r="EX41" s="1493"/>
      <c r="EY41" s="1493"/>
      <c r="EZ41" s="1493"/>
      <c r="FA41" s="1493"/>
      <c r="FB41" s="1493"/>
      <c r="FC41" s="1493"/>
      <c r="FD41" s="1493"/>
      <c r="FE41" s="1493"/>
      <c r="FF41" s="1493"/>
      <c r="FG41" s="1493"/>
      <c r="FH41" s="1493"/>
      <c r="FI41" s="1493"/>
      <c r="FJ41" s="1493"/>
      <c r="FK41" s="1493"/>
      <c r="FL41" s="1493"/>
      <c r="FM41" s="1493"/>
      <c r="FN41" s="1493"/>
      <c r="FO41" s="1493"/>
      <c r="FP41" s="1493"/>
      <c r="FQ41" s="1493"/>
      <c r="FR41" s="1493"/>
      <c r="FS41" s="1494"/>
      <c r="FT41" s="1492"/>
      <c r="FU41" s="1493"/>
      <c r="FV41" s="1493"/>
      <c r="FW41" s="1494"/>
      <c r="FX41" s="292"/>
      <c r="FY41" s="292"/>
      <c r="FZ41" s="292"/>
      <c r="GA41" s="292"/>
      <c r="GB41" s="292"/>
      <c r="GC41" s="292"/>
      <c r="GD41" s="292"/>
      <c r="GE41" s="292"/>
      <c r="GF41" s="292"/>
      <c r="GG41" s="292"/>
      <c r="GH41" s="292"/>
      <c r="GI41" s="292"/>
      <c r="GJ41" s="292"/>
      <c r="GK41" s="292"/>
      <c r="GL41" s="292"/>
      <c r="GM41" s="292"/>
      <c r="GN41" s="292"/>
      <c r="GO41" s="292"/>
      <c r="GP41" s="292"/>
      <c r="GQ41" s="292"/>
      <c r="GR41" s="292"/>
      <c r="GS41" s="292"/>
      <c r="GT41" s="292"/>
      <c r="GU41" s="292"/>
      <c r="GV41" s="292"/>
      <c r="GW41" s="292"/>
      <c r="GX41" s="292"/>
      <c r="GY41" s="292"/>
      <c r="GZ41" s="292"/>
      <c r="HA41" s="292"/>
      <c r="HB41" s="292"/>
      <c r="HC41" s="292"/>
      <c r="HD41" s="292"/>
      <c r="HE41" s="292"/>
      <c r="HF41" s="292"/>
      <c r="HG41" s="292"/>
      <c r="HH41" s="292"/>
      <c r="HI41" s="292"/>
      <c r="HJ41" s="292"/>
      <c r="HK41" s="292"/>
      <c r="HL41" s="292"/>
      <c r="HM41" s="292"/>
      <c r="HN41" s="292"/>
      <c r="HO41" s="292"/>
      <c r="HP41" s="292"/>
      <c r="HQ41" s="292"/>
      <c r="HR41" s="292"/>
      <c r="HS41" s="292"/>
      <c r="HT41" s="292"/>
      <c r="HU41" s="292"/>
      <c r="HV41" s="292"/>
      <c r="HW41" s="292"/>
      <c r="HX41" s="292"/>
      <c r="HY41" s="292"/>
      <c r="HZ41" s="292"/>
      <c r="IA41" s="292"/>
      <c r="IB41" s="292"/>
      <c r="IC41" s="292"/>
      <c r="ID41" s="292"/>
      <c r="IE41" s="292"/>
      <c r="IF41" s="292"/>
      <c r="IG41" s="292"/>
      <c r="IH41" s="292"/>
      <c r="II41" s="292"/>
      <c r="IJ41" s="292"/>
      <c r="IK41" s="292"/>
      <c r="IL41" s="292"/>
      <c r="IM41" s="292"/>
      <c r="IN41" s="292"/>
      <c r="IO41" s="292"/>
      <c r="IP41" s="292"/>
      <c r="IQ41" s="292"/>
      <c r="IR41" s="292"/>
      <c r="IS41" s="292"/>
      <c r="IT41" s="292"/>
      <c r="IU41" s="292"/>
      <c r="IV41" s="292"/>
      <c r="IW41" s="292"/>
      <c r="IX41" s="292"/>
      <c r="IY41" s="292"/>
      <c r="IZ41" s="292"/>
      <c r="JA41" s="292"/>
      <c r="JB41" s="292"/>
      <c r="JC41" s="292"/>
      <c r="JD41" s="292"/>
      <c r="JE41" s="292"/>
      <c r="JF41" s="292"/>
      <c r="JG41" s="292"/>
      <c r="JH41" s="292"/>
      <c r="JI41" s="292"/>
      <c r="JJ41" s="292"/>
      <c r="JK41" s="292"/>
      <c r="JL41" s="292"/>
      <c r="JM41" s="292"/>
      <c r="JN41" s="292"/>
      <c r="JO41" s="292"/>
      <c r="JP41" s="292"/>
      <c r="JQ41" s="292"/>
      <c r="JR41" s="292"/>
    </row>
    <row r="42" spans="1:278" ht="15" customHeight="1" x14ac:dyDescent="0.15">
      <c r="A42" s="254"/>
      <c r="C42" s="1492"/>
      <c r="D42" s="1493"/>
      <c r="E42" s="1493"/>
      <c r="F42" s="1494"/>
      <c r="G42" s="691"/>
      <c r="H42" s="1495"/>
      <c r="I42" s="1495"/>
      <c r="J42" s="1495"/>
      <c r="K42" s="1495"/>
      <c r="L42" s="1495"/>
      <c r="M42" s="1495"/>
      <c r="N42" s="1495"/>
      <c r="O42" s="1495"/>
      <c r="P42" s="1495"/>
      <c r="Q42" s="1495"/>
      <c r="R42" s="1495"/>
      <c r="S42" s="1495"/>
      <c r="T42" s="1495"/>
      <c r="U42" s="1495"/>
      <c r="V42" s="1495"/>
      <c r="W42" s="1495"/>
      <c r="X42" s="1495"/>
      <c r="Y42" s="1495"/>
      <c r="Z42" s="1495"/>
      <c r="AA42" s="1496"/>
      <c r="AB42" s="688"/>
      <c r="AC42" s="1495" t="s">
        <v>483</v>
      </c>
      <c r="AD42" s="1495"/>
      <c r="AE42" s="1495"/>
      <c r="AF42" s="1495"/>
      <c r="AG42" s="1495"/>
      <c r="AH42" s="1495"/>
      <c r="AI42" s="1495"/>
      <c r="AJ42" s="1495"/>
      <c r="AK42" s="1495"/>
      <c r="AL42" s="1495"/>
      <c r="AM42" s="1495"/>
      <c r="AN42" s="1495"/>
      <c r="AO42" s="1495"/>
      <c r="AP42" s="1495"/>
      <c r="AQ42" s="1495"/>
      <c r="AR42" s="1495"/>
      <c r="AS42" s="1495"/>
      <c r="AT42" s="1495" t="str">
        <f>data!D3&amp;"   　　年　   　月　   　日"</f>
        <v>令和   　　年　   　月　   　日</v>
      </c>
      <c r="AU42" s="1495"/>
      <c r="AV42" s="1495"/>
      <c r="AW42" s="1495"/>
      <c r="AX42" s="1495"/>
      <c r="AY42" s="1495"/>
      <c r="AZ42" s="1495"/>
      <c r="BA42" s="1495"/>
      <c r="BB42" s="1495"/>
      <c r="BC42" s="1495"/>
      <c r="BD42" s="1495"/>
      <c r="BE42" s="1495"/>
      <c r="BF42" s="1495"/>
      <c r="BG42" s="1495"/>
      <c r="BH42" s="1495"/>
      <c r="BI42" s="1495"/>
      <c r="BJ42" s="1495"/>
      <c r="BK42" s="1495"/>
      <c r="BL42" s="1495"/>
      <c r="BM42" s="1495"/>
      <c r="BN42" s="1495"/>
      <c r="BO42" s="1495"/>
      <c r="BP42" s="1495"/>
      <c r="BQ42" s="1495"/>
      <c r="BR42" s="1495"/>
      <c r="BS42" s="1495"/>
      <c r="BT42" s="1495"/>
      <c r="BU42" s="1495"/>
      <c r="BV42" s="1495"/>
      <c r="BW42" s="1495"/>
      <c r="BX42" s="1495"/>
      <c r="BY42" s="1495"/>
      <c r="BZ42" s="1495"/>
      <c r="CA42" s="1495"/>
      <c r="CB42" s="1495"/>
      <c r="CC42" s="1495"/>
      <c r="CD42" s="1495"/>
      <c r="CE42" s="1495"/>
      <c r="CF42" s="1495"/>
      <c r="CG42" s="1495"/>
      <c r="CH42" s="1495"/>
      <c r="CI42" s="1495"/>
      <c r="CJ42" s="1495"/>
      <c r="CK42" s="1496"/>
      <c r="CL42" s="688"/>
      <c r="CM42" s="1495" t="s">
        <v>483</v>
      </c>
      <c r="CN42" s="1495"/>
      <c r="CO42" s="1495"/>
      <c r="CP42" s="1495"/>
      <c r="CQ42" s="1495"/>
      <c r="CR42" s="1495"/>
      <c r="CS42" s="1495"/>
      <c r="CT42" s="1495"/>
      <c r="CU42" s="1495"/>
      <c r="CV42" s="1495"/>
      <c r="CW42" s="1495"/>
      <c r="CX42" s="1495"/>
      <c r="CY42" s="1495"/>
      <c r="CZ42" s="1495"/>
      <c r="DA42" s="1495"/>
      <c r="DB42" s="1495"/>
      <c r="DC42" s="1495"/>
      <c r="DD42" s="1495" t="str">
        <f>data!D3&amp;"   　　年　   　月　   　日"</f>
        <v>令和   　　年　   　月　   　日</v>
      </c>
      <c r="DE42" s="1495"/>
      <c r="DF42" s="1495"/>
      <c r="DG42" s="1495"/>
      <c r="DH42" s="1495"/>
      <c r="DI42" s="1495"/>
      <c r="DJ42" s="1495"/>
      <c r="DK42" s="1495"/>
      <c r="DL42" s="1495"/>
      <c r="DM42" s="1495"/>
      <c r="DN42" s="1495"/>
      <c r="DO42" s="1495"/>
      <c r="DP42" s="1495"/>
      <c r="DQ42" s="1495"/>
      <c r="DR42" s="1495"/>
      <c r="DS42" s="1495"/>
      <c r="DT42" s="1495"/>
      <c r="DU42" s="1495"/>
      <c r="DV42" s="1495"/>
      <c r="DW42" s="1495"/>
      <c r="DX42" s="1495"/>
      <c r="DY42" s="1495"/>
      <c r="DZ42" s="1495"/>
      <c r="EA42" s="1495"/>
      <c r="EB42" s="1495"/>
      <c r="EC42" s="1495"/>
      <c r="ED42" s="1495"/>
      <c r="EE42" s="1495"/>
      <c r="EF42" s="1495"/>
      <c r="EG42" s="1495"/>
      <c r="EH42" s="1495"/>
      <c r="EI42" s="1495"/>
      <c r="EJ42" s="1495"/>
      <c r="EK42" s="1495"/>
      <c r="EL42" s="1495"/>
      <c r="EM42" s="1495"/>
      <c r="EN42" s="1495"/>
      <c r="EO42" s="1495"/>
      <c r="EP42" s="1495"/>
      <c r="EQ42" s="1495"/>
      <c r="ER42" s="1495"/>
      <c r="ES42" s="1495"/>
      <c r="ET42" s="1495"/>
      <c r="EU42" s="1496"/>
      <c r="EV42" s="1499"/>
      <c r="EW42" s="1495"/>
      <c r="EX42" s="1495"/>
      <c r="EY42" s="1495"/>
      <c r="EZ42" s="1495"/>
      <c r="FA42" s="1495"/>
      <c r="FB42" s="1495"/>
      <c r="FC42" s="1495"/>
      <c r="FD42" s="1495"/>
      <c r="FE42" s="1495"/>
      <c r="FF42" s="1495"/>
      <c r="FG42" s="1495"/>
      <c r="FH42" s="1495"/>
      <c r="FI42" s="1495"/>
      <c r="FJ42" s="1495"/>
      <c r="FK42" s="1495"/>
      <c r="FL42" s="1495"/>
      <c r="FM42" s="1495"/>
      <c r="FN42" s="1495"/>
      <c r="FO42" s="1495"/>
      <c r="FP42" s="1495"/>
      <c r="FQ42" s="1495"/>
      <c r="FR42" s="1495"/>
      <c r="FS42" s="1496"/>
      <c r="FT42" s="1492"/>
      <c r="FU42" s="1493"/>
      <c r="FV42" s="1493"/>
      <c r="FW42" s="1494"/>
      <c r="FX42" s="292"/>
      <c r="FY42" s="292"/>
      <c r="FZ42" s="292"/>
      <c r="GA42" s="292"/>
      <c r="GB42" s="292"/>
      <c r="GC42" s="292"/>
      <c r="GD42" s="292"/>
      <c r="GE42" s="292"/>
      <c r="GF42" s="292"/>
      <c r="GG42" s="292"/>
      <c r="GH42" s="292"/>
      <c r="GI42" s="292"/>
      <c r="GJ42" s="292"/>
      <c r="GK42" s="292"/>
      <c r="GL42" s="292"/>
      <c r="GM42" s="292"/>
      <c r="GN42" s="292"/>
      <c r="GO42" s="292"/>
      <c r="GP42" s="292"/>
      <c r="GQ42" s="292"/>
      <c r="GR42" s="292"/>
      <c r="GS42" s="292"/>
      <c r="GT42" s="292"/>
      <c r="GU42" s="292"/>
      <c r="GV42" s="292"/>
      <c r="GW42" s="292"/>
      <c r="GX42" s="292"/>
      <c r="GY42" s="292"/>
      <c r="GZ42" s="292"/>
      <c r="HA42" s="292"/>
      <c r="HB42" s="292"/>
      <c r="HC42" s="292"/>
      <c r="HD42" s="292"/>
      <c r="HE42" s="292"/>
      <c r="HF42" s="292"/>
      <c r="HG42" s="292"/>
      <c r="HH42" s="292"/>
      <c r="HI42" s="292"/>
      <c r="HJ42" s="292"/>
      <c r="HK42" s="292"/>
      <c r="HL42" s="292"/>
      <c r="HM42" s="292"/>
      <c r="HN42" s="292"/>
      <c r="HO42" s="292"/>
      <c r="HP42" s="292"/>
      <c r="HQ42" s="292"/>
      <c r="HR42" s="292"/>
      <c r="HS42" s="292"/>
      <c r="HT42" s="292"/>
      <c r="HU42" s="292"/>
      <c r="HV42" s="292"/>
      <c r="HW42" s="292"/>
      <c r="HX42" s="292"/>
      <c r="HY42" s="292"/>
      <c r="HZ42" s="292"/>
      <c r="IA42" s="292"/>
      <c r="IB42" s="292"/>
      <c r="IC42" s="292"/>
      <c r="ID42" s="292"/>
      <c r="IE42" s="292"/>
      <c r="IF42" s="292"/>
      <c r="IG42" s="292"/>
      <c r="IH42" s="292"/>
      <c r="II42" s="292"/>
      <c r="IJ42" s="292"/>
      <c r="IK42" s="292"/>
      <c r="IL42" s="292"/>
      <c r="IM42" s="292"/>
      <c r="IN42" s="292"/>
      <c r="IO42" s="292"/>
      <c r="IP42" s="292"/>
      <c r="IQ42" s="292"/>
      <c r="IR42" s="292"/>
      <c r="IS42" s="292"/>
      <c r="IT42" s="292"/>
      <c r="IU42" s="292"/>
      <c r="IV42" s="292"/>
      <c r="IW42" s="292"/>
      <c r="IX42" s="292"/>
      <c r="IY42" s="292"/>
      <c r="IZ42" s="292"/>
      <c r="JA42" s="292"/>
      <c r="JB42" s="292"/>
      <c r="JC42" s="292"/>
      <c r="JD42" s="292"/>
      <c r="JE42" s="292"/>
      <c r="JF42" s="292"/>
      <c r="JG42" s="292"/>
      <c r="JH42" s="292"/>
      <c r="JI42" s="292"/>
      <c r="JJ42" s="292"/>
      <c r="JK42" s="292"/>
      <c r="JL42" s="292"/>
      <c r="JM42" s="292"/>
      <c r="JN42" s="292"/>
      <c r="JO42" s="292"/>
      <c r="JP42" s="292"/>
      <c r="JQ42" s="292"/>
      <c r="JR42" s="292"/>
    </row>
    <row r="43" spans="1:278" ht="15" customHeight="1" x14ac:dyDescent="0.15">
      <c r="A43" s="254"/>
      <c r="C43" s="1492"/>
      <c r="D43" s="1493"/>
      <c r="E43" s="1493"/>
      <c r="F43" s="1494"/>
      <c r="G43" s="686"/>
      <c r="H43" s="1497"/>
      <c r="I43" s="1497"/>
      <c r="J43" s="1497"/>
      <c r="K43" s="1497"/>
      <c r="L43" s="1497"/>
      <c r="M43" s="1497"/>
      <c r="N43" s="1497"/>
      <c r="O43" s="1497"/>
      <c r="P43" s="1497"/>
      <c r="Q43" s="1497"/>
      <c r="R43" s="1497"/>
      <c r="S43" s="1497"/>
      <c r="T43" s="1497"/>
      <c r="U43" s="1497"/>
      <c r="V43" s="1497"/>
      <c r="W43" s="1497"/>
      <c r="X43" s="1497"/>
      <c r="Y43" s="1497"/>
      <c r="Z43" s="1497"/>
      <c r="AA43" s="1498"/>
      <c r="AB43" s="686"/>
      <c r="AC43" s="1497" t="s">
        <v>478</v>
      </c>
      <c r="AD43" s="1497"/>
      <c r="AE43" s="1497"/>
      <c r="AF43" s="1497"/>
      <c r="AG43" s="1497"/>
      <c r="AH43" s="1497"/>
      <c r="AI43" s="1497"/>
      <c r="AJ43" s="1497"/>
      <c r="AK43" s="1497"/>
      <c r="AL43" s="1497"/>
      <c r="AM43" s="1497"/>
      <c r="AN43" s="1497"/>
      <c r="AO43" s="1497"/>
      <c r="AP43" s="1497"/>
      <c r="AQ43" s="1497"/>
      <c r="AR43" s="1497"/>
      <c r="AS43" s="1497"/>
      <c r="AT43" s="1497"/>
      <c r="AU43" s="1497"/>
      <c r="AV43" s="1497"/>
      <c r="AW43" s="1497"/>
      <c r="AX43" s="1497"/>
      <c r="AY43" s="1497"/>
      <c r="AZ43" s="1497"/>
      <c r="BA43" s="1497"/>
      <c r="BB43" s="1497"/>
      <c r="BC43" s="1497"/>
      <c r="BD43" s="1497"/>
      <c r="BE43" s="1497"/>
      <c r="BF43" s="1497"/>
      <c r="BG43" s="1497"/>
      <c r="BH43" s="1497"/>
      <c r="BI43" s="1497"/>
      <c r="BJ43" s="1497"/>
      <c r="BK43" s="1497"/>
      <c r="BL43" s="1497"/>
      <c r="BM43" s="1497"/>
      <c r="BN43" s="1497"/>
      <c r="BO43" s="1497"/>
      <c r="BP43" s="1497"/>
      <c r="BQ43" s="1497"/>
      <c r="BR43" s="1497"/>
      <c r="BS43" s="1497"/>
      <c r="BT43" s="1497"/>
      <c r="BU43" s="1497"/>
      <c r="BV43" s="1497"/>
      <c r="BW43" s="1497"/>
      <c r="BX43" s="1497"/>
      <c r="BY43" s="1497"/>
      <c r="BZ43" s="1497"/>
      <c r="CA43" s="1497"/>
      <c r="CB43" s="1497"/>
      <c r="CC43" s="1497"/>
      <c r="CD43" s="1497"/>
      <c r="CE43" s="1497"/>
      <c r="CF43" s="1497"/>
      <c r="CG43" s="1497"/>
      <c r="CH43" s="1497"/>
      <c r="CI43" s="1497"/>
      <c r="CJ43" s="1497"/>
      <c r="CK43" s="1498"/>
      <c r="CL43" s="686"/>
      <c r="CM43" s="1497"/>
      <c r="CN43" s="1497"/>
      <c r="CO43" s="1497"/>
      <c r="CP43" s="1497"/>
      <c r="CQ43" s="1497"/>
      <c r="CR43" s="1497"/>
      <c r="CS43" s="1497"/>
      <c r="CT43" s="1497"/>
      <c r="CU43" s="1497"/>
      <c r="CV43" s="1497"/>
      <c r="CW43" s="1497"/>
      <c r="CX43" s="1497"/>
      <c r="CY43" s="1497"/>
      <c r="CZ43" s="1497"/>
      <c r="DA43" s="1497"/>
      <c r="DB43" s="1497"/>
      <c r="DC43" s="1497"/>
      <c r="DD43" s="1497"/>
      <c r="DE43" s="1497"/>
      <c r="DF43" s="1497"/>
      <c r="DG43" s="1497"/>
      <c r="DH43" s="1497"/>
      <c r="DI43" s="1497"/>
      <c r="DJ43" s="1497"/>
      <c r="DK43" s="1497"/>
      <c r="DL43" s="1497"/>
      <c r="DM43" s="1497"/>
      <c r="DN43" s="1497"/>
      <c r="DO43" s="1497"/>
      <c r="DP43" s="1497"/>
      <c r="DQ43" s="1497"/>
      <c r="DR43" s="1497"/>
      <c r="DS43" s="1497"/>
      <c r="DT43" s="1497"/>
      <c r="DU43" s="1497"/>
      <c r="DV43" s="1497"/>
      <c r="DW43" s="1497"/>
      <c r="DX43" s="1497"/>
      <c r="DY43" s="1497"/>
      <c r="DZ43" s="1497"/>
      <c r="EA43" s="1497"/>
      <c r="EB43" s="1497"/>
      <c r="EC43" s="1497"/>
      <c r="ED43" s="1497"/>
      <c r="EE43" s="1497"/>
      <c r="EF43" s="1497"/>
      <c r="EG43" s="1497"/>
      <c r="EH43" s="1497"/>
      <c r="EI43" s="1497"/>
      <c r="EJ43" s="1497"/>
      <c r="EK43" s="1497"/>
      <c r="EL43" s="1497"/>
      <c r="EM43" s="1497"/>
      <c r="EN43" s="1497"/>
      <c r="EO43" s="1497"/>
      <c r="EP43" s="1497"/>
      <c r="EQ43" s="1497"/>
      <c r="ER43" s="1497"/>
      <c r="ES43" s="1497"/>
      <c r="ET43" s="1497"/>
      <c r="EU43" s="1498"/>
      <c r="EV43" s="1527"/>
      <c r="EW43" s="1497"/>
      <c r="EX43" s="1497"/>
      <c r="EY43" s="1497"/>
      <c r="EZ43" s="1497"/>
      <c r="FA43" s="1497"/>
      <c r="FB43" s="1497"/>
      <c r="FC43" s="1497"/>
      <c r="FD43" s="1497"/>
      <c r="FE43" s="1497"/>
      <c r="FF43" s="1497"/>
      <c r="FG43" s="1497"/>
      <c r="FH43" s="1497"/>
      <c r="FI43" s="1497"/>
      <c r="FJ43" s="1497"/>
      <c r="FK43" s="1497"/>
      <c r="FL43" s="1497"/>
      <c r="FM43" s="1497"/>
      <c r="FN43" s="1497"/>
      <c r="FO43" s="1497"/>
      <c r="FP43" s="1497"/>
      <c r="FQ43" s="1497"/>
      <c r="FR43" s="1497"/>
      <c r="FS43" s="1498"/>
      <c r="FT43" s="1492"/>
      <c r="FU43" s="1493"/>
      <c r="FV43" s="1493"/>
      <c r="FW43" s="1494"/>
      <c r="FX43" s="292"/>
      <c r="FY43" s="292"/>
      <c r="FZ43" s="292"/>
      <c r="GA43" s="292"/>
      <c r="GB43" s="292"/>
      <c r="GC43" s="292"/>
      <c r="GD43" s="292"/>
      <c r="GE43" s="292"/>
      <c r="GF43" s="292"/>
      <c r="GG43" s="292"/>
      <c r="GH43" s="292"/>
      <c r="GI43" s="292"/>
      <c r="GJ43" s="292"/>
      <c r="GK43" s="292"/>
      <c r="GL43" s="292"/>
      <c r="GM43" s="292"/>
      <c r="GN43" s="292"/>
      <c r="GO43" s="292"/>
      <c r="GP43" s="292"/>
      <c r="GQ43" s="292"/>
      <c r="GR43" s="292"/>
      <c r="GS43" s="292"/>
      <c r="GT43" s="292"/>
      <c r="GU43" s="292"/>
      <c r="GV43" s="292"/>
      <c r="GW43" s="292"/>
      <c r="GX43" s="292"/>
      <c r="GY43" s="292"/>
      <c r="GZ43" s="292"/>
      <c r="HA43" s="292"/>
      <c r="HB43" s="292"/>
      <c r="HC43" s="292"/>
      <c r="HD43" s="292"/>
      <c r="HE43" s="292"/>
      <c r="HF43" s="292"/>
      <c r="HG43" s="292"/>
      <c r="HH43" s="292"/>
      <c r="HI43" s="292"/>
      <c r="HJ43" s="292"/>
      <c r="HK43" s="292"/>
      <c r="HL43" s="292"/>
      <c r="HM43" s="292"/>
      <c r="HN43" s="292"/>
      <c r="HO43" s="292"/>
      <c r="HP43" s="292"/>
      <c r="HQ43" s="292"/>
      <c r="HR43" s="292"/>
      <c r="HS43" s="292"/>
      <c r="HT43" s="292"/>
      <c r="HU43" s="292"/>
      <c r="HV43" s="292"/>
      <c r="HW43" s="292"/>
      <c r="HX43" s="292"/>
      <c r="HY43" s="292"/>
      <c r="HZ43" s="292"/>
      <c r="IA43" s="292"/>
      <c r="IB43" s="292"/>
      <c r="IC43" s="292"/>
      <c r="ID43" s="292"/>
      <c r="IE43" s="292"/>
      <c r="IF43" s="292"/>
      <c r="IG43" s="292"/>
      <c r="IH43" s="292"/>
      <c r="II43" s="292"/>
      <c r="IJ43" s="292"/>
      <c r="IK43" s="292"/>
      <c r="IL43" s="292"/>
      <c r="IM43" s="292"/>
      <c r="IN43" s="292"/>
      <c r="IO43" s="292"/>
      <c r="IP43" s="292"/>
      <c r="IQ43" s="292"/>
      <c r="IR43" s="292"/>
      <c r="IS43" s="292"/>
      <c r="IT43" s="292"/>
      <c r="IU43" s="292"/>
      <c r="IV43" s="292"/>
      <c r="IW43" s="292"/>
      <c r="IX43" s="292"/>
      <c r="IY43" s="292"/>
      <c r="IZ43" s="292"/>
      <c r="JA43" s="292"/>
      <c r="JB43" s="292"/>
      <c r="JC43" s="292"/>
      <c r="JD43" s="292"/>
      <c r="JE43" s="292"/>
      <c r="JF43" s="292"/>
      <c r="JG43" s="292"/>
      <c r="JH43" s="292"/>
      <c r="JI43" s="292"/>
      <c r="JJ43" s="292"/>
      <c r="JK43" s="292"/>
      <c r="JL43" s="292"/>
      <c r="JM43" s="292"/>
      <c r="JN43" s="292"/>
      <c r="JO43" s="292"/>
      <c r="JP43" s="292"/>
      <c r="JQ43" s="292"/>
      <c r="JR43" s="292"/>
    </row>
    <row r="44" spans="1:278" ht="15" customHeight="1" x14ac:dyDescent="0.15">
      <c r="A44" s="254"/>
      <c r="C44" s="1492"/>
      <c r="D44" s="1493"/>
      <c r="E44" s="1493"/>
      <c r="F44" s="1494"/>
      <c r="G44" s="687"/>
      <c r="H44" s="1493"/>
      <c r="I44" s="1493"/>
      <c r="J44" s="1493"/>
      <c r="K44" s="1493"/>
      <c r="L44" s="1493"/>
      <c r="M44" s="1493"/>
      <c r="N44" s="1493"/>
      <c r="O44" s="1493"/>
      <c r="P44" s="1493"/>
      <c r="Q44" s="1493"/>
      <c r="R44" s="1493"/>
      <c r="S44" s="1493"/>
      <c r="T44" s="1493"/>
      <c r="U44" s="1493"/>
      <c r="V44" s="1493"/>
      <c r="W44" s="1493"/>
      <c r="X44" s="1493"/>
      <c r="Y44" s="1493"/>
      <c r="Z44" s="1493"/>
      <c r="AA44" s="1494"/>
      <c r="AB44" s="687"/>
      <c r="AC44" s="1493" t="s">
        <v>479</v>
      </c>
      <c r="AD44" s="1493"/>
      <c r="AE44" s="1493"/>
      <c r="AF44" s="1493"/>
      <c r="AG44" s="1493"/>
      <c r="AH44" s="1493"/>
      <c r="AI44" s="1493"/>
      <c r="AJ44" s="1493"/>
      <c r="AK44" s="1493"/>
      <c r="AL44" s="1493"/>
      <c r="AM44" s="1493"/>
      <c r="AN44" s="1493"/>
      <c r="AO44" s="1493"/>
      <c r="AP44" s="1493"/>
      <c r="AQ44" s="1493"/>
      <c r="AR44" s="1493"/>
      <c r="AS44" s="1493"/>
      <c r="AT44" s="1493"/>
      <c r="AU44" s="1493"/>
      <c r="AV44" s="1493"/>
      <c r="AW44" s="1493"/>
      <c r="AX44" s="1493"/>
      <c r="AY44" s="1493"/>
      <c r="AZ44" s="1493"/>
      <c r="BA44" s="1493"/>
      <c r="BB44" s="1493"/>
      <c r="BC44" s="1493"/>
      <c r="BD44" s="1493"/>
      <c r="BE44" s="1493"/>
      <c r="BF44" s="1493"/>
      <c r="BG44" s="1493"/>
      <c r="BH44" s="1493"/>
      <c r="BI44" s="1493"/>
      <c r="BJ44" s="1493"/>
      <c r="BK44" s="1493"/>
      <c r="BL44" s="1493"/>
      <c r="BM44" s="1493"/>
      <c r="BN44" s="1493"/>
      <c r="BO44" s="1493"/>
      <c r="BP44" s="1493"/>
      <c r="BQ44" s="1493"/>
      <c r="BR44" s="1493"/>
      <c r="BS44" s="1493"/>
      <c r="BT44" s="1493"/>
      <c r="BU44" s="1493"/>
      <c r="BV44" s="1493"/>
      <c r="BW44" s="1493"/>
      <c r="BX44" s="1493"/>
      <c r="BY44" s="1493"/>
      <c r="BZ44" s="1493"/>
      <c r="CA44" s="1493"/>
      <c r="CB44" s="1493"/>
      <c r="CC44" s="1493"/>
      <c r="CD44" s="1493"/>
      <c r="CE44" s="1493"/>
      <c r="CF44" s="1493"/>
      <c r="CG44" s="1493"/>
      <c r="CH44" s="1493"/>
      <c r="CI44" s="1493"/>
      <c r="CJ44" s="1493"/>
      <c r="CK44" s="1494"/>
      <c r="CL44" s="687"/>
      <c r="CM44" s="1493" t="s">
        <v>479</v>
      </c>
      <c r="CN44" s="1493"/>
      <c r="CO44" s="1493"/>
      <c r="CP44" s="1493"/>
      <c r="CQ44" s="1493"/>
      <c r="CR44" s="1493"/>
      <c r="CS44" s="1493"/>
      <c r="CT44" s="1493"/>
      <c r="CU44" s="1493"/>
      <c r="CV44" s="1493"/>
      <c r="CW44" s="1493"/>
      <c r="CX44" s="1493"/>
      <c r="CY44" s="1493"/>
      <c r="CZ44" s="1493"/>
      <c r="DA44" s="1493"/>
      <c r="DB44" s="1493"/>
      <c r="DC44" s="1493"/>
      <c r="DD44" s="1493"/>
      <c r="DE44" s="1493"/>
      <c r="DF44" s="1493"/>
      <c r="DG44" s="1493"/>
      <c r="DH44" s="1493"/>
      <c r="DI44" s="1493"/>
      <c r="DJ44" s="1493"/>
      <c r="DK44" s="1493"/>
      <c r="DL44" s="1493"/>
      <c r="DM44" s="1493"/>
      <c r="DN44" s="1493"/>
      <c r="DO44" s="1493"/>
      <c r="DP44" s="1493"/>
      <c r="DQ44" s="1493"/>
      <c r="DR44" s="1493"/>
      <c r="DS44" s="1493"/>
      <c r="DT44" s="1493"/>
      <c r="DU44" s="1493"/>
      <c r="DV44" s="1493"/>
      <c r="DW44" s="1493"/>
      <c r="DX44" s="1493"/>
      <c r="DY44" s="1493"/>
      <c r="DZ44" s="1493"/>
      <c r="EA44" s="1493"/>
      <c r="EB44" s="1493"/>
      <c r="EC44" s="1493"/>
      <c r="ED44" s="1493"/>
      <c r="EE44" s="1493"/>
      <c r="EF44" s="1493"/>
      <c r="EG44" s="1493"/>
      <c r="EH44" s="1493"/>
      <c r="EI44" s="1493"/>
      <c r="EJ44" s="1493"/>
      <c r="EK44" s="1493"/>
      <c r="EL44" s="1493"/>
      <c r="EM44" s="1493"/>
      <c r="EN44" s="1493"/>
      <c r="EO44" s="1493"/>
      <c r="EP44" s="1493"/>
      <c r="EQ44" s="1493"/>
      <c r="ER44" s="1493"/>
      <c r="ES44" s="1493"/>
      <c r="ET44" s="1493"/>
      <c r="EU44" s="1494"/>
      <c r="EV44" s="1492"/>
      <c r="EW44" s="1493"/>
      <c r="EX44" s="1493"/>
      <c r="EY44" s="1493"/>
      <c r="EZ44" s="1493"/>
      <c r="FA44" s="1493"/>
      <c r="FB44" s="1493"/>
      <c r="FC44" s="1493"/>
      <c r="FD44" s="1493"/>
      <c r="FE44" s="1493"/>
      <c r="FF44" s="1493"/>
      <c r="FG44" s="1493"/>
      <c r="FH44" s="1493"/>
      <c r="FI44" s="1493"/>
      <c r="FJ44" s="1493"/>
      <c r="FK44" s="1493"/>
      <c r="FL44" s="1493"/>
      <c r="FM44" s="1493"/>
      <c r="FN44" s="1493"/>
      <c r="FO44" s="1493"/>
      <c r="FP44" s="1493"/>
      <c r="FQ44" s="1493"/>
      <c r="FR44" s="1493"/>
      <c r="FS44" s="1494"/>
      <c r="FT44" s="1492"/>
      <c r="FU44" s="1493"/>
      <c r="FV44" s="1493"/>
      <c r="FW44" s="1494"/>
      <c r="FX44" s="292"/>
      <c r="FY44" s="292"/>
      <c r="FZ44" s="292"/>
      <c r="GA44" s="292"/>
      <c r="GB44" s="292"/>
      <c r="GC44" s="292"/>
      <c r="GD44" s="292"/>
      <c r="GE44" s="292"/>
      <c r="GF44" s="292"/>
      <c r="GG44" s="292"/>
      <c r="GH44" s="292"/>
      <c r="GI44" s="292"/>
      <c r="GJ44" s="292"/>
      <c r="GK44" s="292"/>
      <c r="GL44" s="292"/>
      <c r="GM44" s="292"/>
      <c r="GN44" s="292"/>
      <c r="GO44" s="292"/>
      <c r="GP44" s="292"/>
      <c r="GQ44" s="292"/>
      <c r="GR44" s="292"/>
      <c r="GS44" s="292"/>
      <c r="GT44" s="292"/>
      <c r="GU44" s="292"/>
      <c r="GV44" s="292"/>
      <c r="GW44" s="292"/>
      <c r="GX44" s="292"/>
      <c r="GY44" s="292"/>
      <c r="GZ44" s="292"/>
      <c r="HA44" s="292"/>
      <c r="HB44" s="292"/>
      <c r="HC44" s="292"/>
      <c r="HD44" s="292"/>
      <c r="HE44" s="292"/>
      <c r="HF44" s="292"/>
      <c r="HG44" s="292"/>
      <c r="HH44" s="292"/>
      <c r="HI44" s="292"/>
      <c r="HJ44" s="292"/>
      <c r="HK44" s="292"/>
      <c r="HL44" s="292"/>
      <c r="HM44" s="292"/>
      <c r="HN44" s="292"/>
      <c r="HO44" s="292"/>
      <c r="HP44" s="292"/>
      <c r="HQ44" s="292"/>
      <c r="HR44" s="292"/>
      <c r="HS44" s="292"/>
      <c r="HT44" s="292"/>
      <c r="HU44" s="292"/>
      <c r="HV44" s="292"/>
      <c r="HW44" s="292"/>
      <c r="HX44" s="292"/>
      <c r="HY44" s="292"/>
      <c r="HZ44" s="292"/>
      <c r="IA44" s="292"/>
      <c r="IB44" s="292"/>
      <c r="IC44" s="292"/>
      <c r="ID44" s="292"/>
      <c r="IE44" s="292"/>
      <c r="IF44" s="292"/>
      <c r="IG44" s="292"/>
      <c r="IH44" s="292"/>
      <c r="II44" s="292"/>
      <c r="IJ44" s="292"/>
      <c r="IK44" s="292"/>
      <c r="IL44" s="292"/>
      <c r="IM44" s="292"/>
      <c r="IN44" s="292"/>
      <c r="IO44" s="292"/>
      <c r="IP44" s="292"/>
      <c r="IQ44" s="292"/>
      <c r="IR44" s="292"/>
      <c r="IS44" s="292"/>
      <c r="IT44" s="292"/>
      <c r="IU44" s="292"/>
      <c r="IV44" s="292"/>
      <c r="IW44" s="292"/>
      <c r="IX44" s="292"/>
      <c r="IY44" s="292"/>
      <c r="IZ44" s="292"/>
      <c r="JA44" s="292"/>
      <c r="JB44" s="292"/>
      <c r="JC44" s="292"/>
      <c r="JD44" s="292"/>
      <c r="JE44" s="292"/>
      <c r="JF44" s="292"/>
      <c r="JG44" s="292"/>
      <c r="JH44" s="292"/>
      <c r="JI44" s="292"/>
      <c r="JJ44" s="292"/>
      <c r="JK44" s="292"/>
      <c r="JL44" s="292"/>
      <c r="JM44" s="292"/>
      <c r="JN44" s="292"/>
      <c r="JO44" s="292"/>
      <c r="JP44" s="292"/>
      <c r="JQ44" s="292"/>
      <c r="JR44" s="292"/>
    </row>
    <row r="45" spans="1:278" ht="15" customHeight="1" x14ac:dyDescent="0.15">
      <c r="A45" s="254"/>
      <c r="C45" s="1492"/>
      <c r="D45" s="1493"/>
      <c r="E45" s="1493"/>
      <c r="F45" s="1494"/>
      <c r="G45" s="687"/>
      <c r="H45" s="1493" t="s">
        <v>575</v>
      </c>
      <c r="I45" s="1493"/>
      <c r="J45" s="1493"/>
      <c r="K45" s="1493"/>
      <c r="L45" s="1493"/>
      <c r="M45" s="1493"/>
      <c r="N45" s="1493"/>
      <c r="O45" s="1493"/>
      <c r="P45" s="1493"/>
      <c r="Q45" s="1493"/>
      <c r="R45" s="1493"/>
      <c r="S45" s="1493"/>
      <c r="T45" s="1493"/>
      <c r="U45" s="1493"/>
      <c r="V45" s="1493"/>
      <c r="W45" s="1493"/>
      <c r="X45" s="1493"/>
      <c r="Y45" s="1493"/>
      <c r="Z45" s="1493"/>
      <c r="AA45" s="1494"/>
      <c r="AB45" s="687"/>
      <c r="AC45" s="1493" t="s">
        <v>481</v>
      </c>
      <c r="AD45" s="1493"/>
      <c r="AE45" s="1493"/>
      <c r="AF45" s="1493"/>
      <c r="AG45" s="1493"/>
      <c r="AH45" s="1493"/>
      <c r="AI45" s="1493"/>
      <c r="AJ45" s="1493"/>
      <c r="AK45" s="1493"/>
      <c r="AL45" s="1493"/>
      <c r="AM45" s="1493"/>
      <c r="AN45" s="1493"/>
      <c r="AO45" s="1493"/>
      <c r="AP45" s="1493"/>
      <c r="AQ45" s="1493"/>
      <c r="AR45" s="1493"/>
      <c r="AS45" s="1493"/>
      <c r="AT45" s="1493"/>
      <c r="AU45" s="1493"/>
      <c r="AV45" s="1493"/>
      <c r="AW45" s="1493"/>
      <c r="AX45" s="1493"/>
      <c r="AY45" s="1493"/>
      <c r="AZ45" s="1493"/>
      <c r="BA45" s="1493"/>
      <c r="BB45" s="1493"/>
      <c r="BC45" s="1493"/>
      <c r="BD45" s="1493"/>
      <c r="BE45" s="1493"/>
      <c r="BF45" s="1493"/>
      <c r="BG45" s="1493"/>
      <c r="BH45" s="1493"/>
      <c r="BI45" s="1493"/>
      <c r="BJ45" s="1493"/>
      <c r="BK45" s="1493"/>
      <c r="BL45" s="1493"/>
      <c r="BM45" s="1493"/>
      <c r="BN45" s="1493"/>
      <c r="BO45" s="1493"/>
      <c r="BP45" s="1493"/>
      <c r="BQ45" s="1493"/>
      <c r="BR45" s="1493"/>
      <c r="BS45" s="1493"/>
      <c r="BT45" s="1493"/>
      <c r="BU45" s="1493"/>
      <c r="BV45" s="1493"/>
      <c r="BW45" s="1493"/>
      <c r="BX45" s="1493"/>
      <c r="BY45" s="1493"/>
      <c r="BZ45" s="1493"/>
      <c r="CA45" s="1493"/>
      <c r="CB45" s="1493"/>
      <c r="CC45" s="1493"/>
      <c r="CD45" s="1493"/>
      <c r="CE45" s="1493"/>
      <c r="CF45" s="1493"/>
      <c r="CG45" s="1493" t="s">
        <v>482</v>
      </c>
      <c r="CH45" s="1493"/>
      <c r="CI45" s="1493"/>
      <c r="CJ45" s="1493"/>
      <c r="CK45" s="1494"/>
      <c r="CL45" s="687"/>
      <c r="CM45" s="1493" t="s">
        <v>481</v>
      </c>
      <c r="CN45" s="1493"/>
      <c r="CO45" s="1493"/>
      <c r="CP45" s="1493"/>
      <c r="CQ45" s="1493"/>
      <c r="CR45" s="1493"/>
      <c r="CS45" s="1493"/>
      <c r="CT45" s="1493"/>
      <c r="CU45" s="1493"/>
      <c r="CV45" s="1493"/>
      <c r="CW45" s="1493"/>
      <c r="CX45" s="1493"/>
      <c r="CY45" s="1493"/>
      <c r="CZ45" s="1493"/>
      <c r="DA45" s="1493"/>
      <c r="DB45" s="1493"/>
      <c r="DC45" s="1493"/>
      <c r="DD45" s="1493"/>
      <c r="DE45" s="1493"/>
      <c r="DF45" s="1493"/>
      <c r="DG45" s="1493"/>
      <c r="DH45" s="1493"/>
      <c r="DI45" s="1493"/>
      <c r="DJ45" s="1493"/>
      <c r="DK45" s="1493"/>
      <c r="DL45" s="1493"/>
      <c r="DM45" s="1493"/>
      <c r="DN45" s="1493"/>
      <c r="DO45" s="1493"/>
      <c r="DP45" s="1493"/>
      <c r="DQ45" s="1493"/>
      <c r="DR45" s="1493"/>
      <c r="DS45" s="1493"/>
      <c r="DT45" s="1493"/>
      <c r="DU45" s="1493"/>
      <c r="DV45" s="1493"/>
      <c r="DW45" s="1493"/>
      <c r="DX45" s="1493"/>
      <c r="DY45" s="1493"/>
      <c r="DZ45" s="1493"/>
      <c r="EA45" s="1493"/>
      <c r="EB45" s="1493"/>
      <c r="EC45" s="1493"/>
      <c r="ED45" s="1493"/>
      <c r="EE45" s="1493"/>
      <c r="EF45" s="1493"/>
      <c r="EG45" s="1493"/>
      <c r="EH45" s="1493"/>
      <c r="EI45" s="1493"/>
      <c r="EJ45" s="1493"/>
      <c r="EK45" s="1493"/>
      <c r="EL45" s="1493"/>
      <c r="EM45" s="1493"/>
      <c r="EN45" s="1493"/>
      <c r="EO45" s="1493"/>
      <c r="EP45" s="1493"/>
      <c r="EQ45" s="1493" t="s">
        <v>482</v>
      </c>
      <c r="ER45" s="1493"/>
      <c r="ES45" s="1493"/>
      <c r="ET45" s="1493"/>
      <c r="EU45" s="1494"/>
      <c r="EV45" s="1492"/>
      <c r="EW45" s="1493"/>
      <c r="EX45" s="1493"/>
      <c r="EY45" s="1493"/>
      <c r="EZ45" s="1493"/>
      <c r="FA45" s="1493"/>
      <c r="FB45" s="1493"/>
      <c r="FC45" s="1493"/>
      <c r="FD45" s="1493"/>
      <c r="FE45" s="1493"/>
      <c r="FF45" s="1493"/>
      <c r="FG45" s="1493"/>
      <c r="FH45" s="1493"/>
      <c r="FI45" s="1493"/>
      <c r="FJ45" s="1493"/>
      <c r="FK45" s="1493"/>
      <c r="FL45" s="1493"/>
      <c r="FM45" s="1493"/>
      <c r="FN45" s="1493"/>
      <c r="FO45" s="1493"/>
      <c r="FP45" s="1493"/>
      <c r="FQ45" s="1493"/>
      <c r="FR45" s="1493"/>
      <c r="FS45" s="1494"/>
      <c r="FT45" s="1492"/>
      <c r="FU45" s="1493"/>
      <c r="FV45" s="1493"/>
      <c r="FW45" s="1494"/>
      <c r="FX45" s="292"/>
      <c r="FY45" s="292"/>
      <c r="FZ45" s="292"/>
      <c r="GA45" s="292"/>
      <c r="GB45" s="292"/>
      <c r="GC45" s="292"/>
      <c r="GD45" s="292"/>
      <c r="GE45" s="292"/>
      <c r="GF45" s="292"/>
      <c r="GG45" s="292"/>
      <c r="GH45" s="292"/>
      <c r="GI45" s="292"/>
      <c r="GJ45" s="292"/>
      <c r="GK45" s="292"/>
      <c r="GL45" s="292"/>
      <c r="GM45" s="292"/>
      <c r="GN45" s="292"/>
      <c r="GO45" s="292"/>
      <c r="GP45" s="292"/>
      <c r="GQ45" s="292"/>
      <c r="GR45" s="292"/>
      <c r="GS45" s="292"/>
      <c r="GT45" s="292"/>
      <c r="GU45" s="292"/>
      <c r="GV45" s="292"/>
      <c r="GW45" s="292"/>
      <c r="GX45" s="292"/>
      <c r="GY45" s="292"/>
      <c r="GZ45" s="292"/>
      <c r="HA45" s="292"/>
      <c r="HB45" s="292"/>
      <c r="HC45" s="292"/>
      <c r="HD45" s="292"/>
      <c r="HE45" s="292"/>
      <c r="HF45" s="292"/>
      <c r="HG45" s="292"/>
      <c r="HH45" s="292"/>
      <c r="HI45" s="292"/>
      <c r="HJ45" s="292"/>
      <c r="HK45" s="292"/>
      <c r="HL45" s="292"/>
      <c r="HM45" s="292"/>
      <c r="HN45" s="292"/>
      <c r="HO45" s="292"/>
      <c r="HP45" s="292"/>
      <c r="HQ45" s="292"/>
      <c r="HR45" s="292"/>
      <c r="HS45" s="292"/>
      <c r="HT45" s="292"/>
      <c r="HU45" s="292"/>
      <c r="HV45" s="292"/>
      <c r="HW45" s="292"/>
      <c r="HX45" s="292"/>
      <c r="HY45" s="292"/>
      <c r="HZ45" s="292"/>
      <c r="IA45" s="292"/>
      <c r="IB45" s="292"/>
      <c r="IC45" s="292"/>
      <c r="ID45" s="292"/>
      <c r="IE45" s="292"/>
      <c r="IF45" s="292"/>
      <c r="IG45" s="292"/>
      <c r="IH45" s="292"/>
      <c r="II45" s="292"/>
      <c r="IJ45" s="292"/>
      <c r="IK45" s="292"/>
      <c r="IL45" s="292"/>
      <c r="IM45" s="292"/>
      <c r="IN45" s="292"/>
      <c r="IO45" s="292"/>
      <c r="IP45" s="292"/>
      <c r="IQ45" s="292"/>
      <c r="IR45" s="292"/>
      <c r="IS45" s="292"/>
      <c r="IT45" s="292"/>
      <c r="IU45" s="292"/>
      <c r="IV45" s="292"/>
      <c r="IW45" s="292"/>
      <c r="IX45" s="292"/>
      <c r="IY45" s="292"/>
      <c r="IZ45" s="292"/>
      <c r="JA45" s="292"/>
      <c r="JB45" s="292"/>
      <c r="JC45" s="292"/>
      <c r="JD45" s="292"/>
      <c r="JE45" s="292"/>
      <c r="JF45" s="292"/>
      <c r="JG45" s="292"/>
      <c r="JH45" s="292"/>
      <c r="JI45" s="292"/>
      <c r="JJ45" s="292"/>
      <c r="JK45" s="292"/>
      <c r="JL45" s="292"/>
      <c r="JM45" s="292"/>
      <c r="JN45" s="292"/>
      <c r="JO45" s="292"/>
      <c r="JP45" s="292"/>
      <c r="JQ45" s="292"/>
      <c r="JR45" s="292"/>
    </row>
    <row r="46" spans="1:278" ht="15" customHeight="1" x14ac:dyDescent="0.15">
      <c r="A46" s="254"/>
      <c r="C46" s="1492"/>
      <c r="D46" s="1493"/>
      <c r="E46" s="1493"/>
      <c r="F46" s="1494"/>
      <c r="G46" s="690"/>
      <c r="H46" s="1511"/>
      <c r="I46" s="1511"/>
      <c r="J46" s="1511"/>
      <c r="K46" s="1511"/>
      <c r="L46" s="1511"/>
      <c r="M46" s="1511"/>
      <c r="N46" s="1511"/>
      <c r="O46" s="1511"/>
      <c r="P46" s="1511"/>
      <c r="Q46" s="1511"/>
      <c r="R46" s="1511"/>
      <c r="S46" s="1511"/>
      <c r="T46" s="1511"/>
      <c r="U46" s="1511"/>
      <c r="V46" s="1511"/>
      <c r="W46" s="1511"/>
      <c r="X46" s="1511"/>
      <c r="Y46" s="1511"/>
      <c r="Z46" s="1511"/>
      <c r="AA46" s="1512"/>
      <c r="AB46" s="687"/>
      <c r="AC46" s="1493" t="s">
        <v>718</v>
      </c>
      <c r="AD46" s="1493"/>
      <c r="AE46" s="1493"/>
      <c r="AF46" s="1493"/>
      <c r="AG46" s="1493"/>
      <c r="AH46" s="1493"/>
      <c r="AI46" s="1493"/>
      <c r="AJ46" s="1493"/>
      <c r="AK46" s="1493"/>
      <c r="AL46" s="1493"/>
      <c r="AM46" s="1493"/>
      <c r="AN46" s="1493"/>
      <c r="AO46" s="1493"/>
      <c r="AP46" s="1493"/>
      <c r="AQ46" s="1493"/>
      <c r="AR46" s="1493"/>
      <c r="AS46" s="1493"/>
      <c r="AT46" s="1493"/>
      <c r="AU46" s="1493"/>
      <c r="AV46" s="1493"/>
      <c r="AW46" s="1493"/>
      <c r="AX46" s="1493"/>
      <c r="AY46" s="1493"/>
      <c r="AZ46" s="1493"/>
      <c r="BA46" s="1493"/>
      <c r="BB46" s="1493"/>
      <c r="BC46" s="1493"/>
      <c r="BD46" s="1493"/>
      <c r="BE46" s="1493"/>
      <c r="BF46" s="1493"/>
      <c r="BG46" s="1493"/>
      <c r="BH46" s="1493"/>
      <c r="BI46" s="1493"/>
      <c r="BJ46" s="1493"/>
      <c r="BK46" s="1493"/>
      <c r="BL46" s="1493"/>
      <c r="BM46" s="1493"/>
      <c r="BN46" s="1493"/>
      <c r="BO46" s="1493"/>
      <c r="BP46" s="1493"/>
      <c r="BQ46" s="1493"/>
      <c r="BR46" s="1493"/>
      <c r="BS46" s="1493"/>
      <c r="BT46" s="1493"/>
      <c r="BU46" s="1493"/>
      <c r="BV46" s="1493"/>
      <c r="BW46" s="1493"/>
      <c r="BX46" s="1493"/>
      <c r="BY46" s="1493"/>
      <c r="BZ46" s="1493"/>
      <c r="CA46" s="1493"/>
      <c r="CB46" s="1493"/>
      <c r="CC46" s="1493"/>
      <c r="CD46" s="1493"/>
      <c r="CE46" s="1493"/>
      <c r="CF46" s="1493"/>
      <c r="CG46" s="1493"/>
      <c r="CH46" s="1493"/>
      <c r="CI46" s="1493"/>
      <c r="CJ46" s="1493"/>
      <c r="CK46" s="1494"/>
      <c r="CL46" s="687"/>
      <c r="CM46" s="1493" t="s">
        <v>718</v>
      </c>
      <c r="CN46" s="1493"/>
      <c r="CO46" s="1493"/>
      <c r="CP46" s="1493"/>
      <c r="CQ46" s="1493"/>
      <c r="CR46" s="1493"/>
      <c r="CS46" s="1493"/>
      <c r="CT46" s="1493"/>
      <c r="CU46" s="1493"/>
      <c r="CV46" s="1493"/>
      <c r="CW46" s="1493"/>
      <c r="CX46" s="1493"/>
      <c r="CY46" s="1493"/>
      <c r="CZ46" s="1493"/>
      <c r="DA46" s="1493"/>
      <c r="DB46" s="1493"/>
      <c r="DC46" s="1493"/>
      <c r="DD46" s="1493"/>
      <c r="DE46" s="1493"/>
      <c r="DF46" s="1493"/>
      <c r="DG46" s="1493"/>
      <c r="DH46" s="1493"/>
      <c r="DI46" s="1493"/>
      <c r="DJ46" s="1493"/>
      <c r="DK46" s="1493"/>
      <c r="DL46" s="1493"/>
      <c r="DM46" s="1493"/>
      <c r="DN46" s="1493"/>
      <c r="DO46" s="1493"/>
      <c r="DP46" s="1493"/>
      <c r="DQ46" s="1493"/>
      <c r="DR46" s="1493"/>
      <c r="DS46" s="1493"/>
      <c r="DT46" s="1493"/>
      <c r="DU46" s="1493"/>
      <c r="DV46" s="1493"/>
      <c r="DW46" s="1493"/>
      <c r="DX46" s="1493"/>
      <c r="DY46" s="1493"/>
      <c r="DZ46" s="1493"/>
      <c r="EA46" s="1493"/>
      <c r="EB46" s="1493"/>
      <c r="EC46" s="1493"/>
      <c r="ED46" s="1493"/>
      <c r="EE46" s="1493"/>
      <c r="EF46" s="1493"/>
      <c r="EG46" s="1493"/>
      <c r="EH46" s="1493"/>
      <c r="EI46" s="1493"/>
      <c r="EJ46" s="1493"/>
      <c r="EK46" s="1493"/>
      <c r="EL46" s="1493"/>
      <c r="EM46" s="1493"/>
      <c r="EN46" s="1493"/>
      <c r="EO46" s="1493"/>
      <c r="EP46" s="1493"/>
      <c r="EQ46" s="1493"/>
      <c r="ER46" s="1493"/>
      <c r="ES46" s="1493"/>
      <c r="ET46" s="1493"/>
      <c r="EU46" s="1494"/>
      <c r="EV46" s="1492"/>
      <c r="EW46" s="1493"/>
      <c r="EX46" s="1493"/>
      <c r="EY46" s="1493"/>
      <c r="EZ46" s="1493"/>
      <c r="FA46" s="1493"/>
      <c r="FB46" s="1493"/>
      <c r="FC46" s="1493"/>
      <c r="FD46" s="1493"/>
      <c r="FE46" s="1493"/>
      <c r="FF46" s="1493"/>
      <c r="FG46" s="1493"/>
      <c r="FH46" s="1493"/>
      <c r="FI46" s="1493"/>
      <c r="FJ46" s="1493"/>
      <c r="FK46" s="1493"/>
      <c r="FL46" s="1493"/>
      <c r="FM46" s="1493"/>
      <c r="FN46" s="1493"/>
      <c r="FO46" s="1493"/>
      <c r="FP46" s="1493"/>
      <c r="FQ46" s="1493"/>
      <c r="FR46" s="1493"/>
      <c r="FS46" s="1494"/>
      <c r="FT46" s="1492"/>
      <c r="FU46" s="1493"/>
      <c r="FV46" s="1493"/>
      <c r="FW46" s="1494"/>
      <c r="FX46" s="292"/>
      <c r="FY46" s="292"/>
      <c r="FZ46" s="292"/>
      <c r="GA46" s="292"/>
      <c r="GB46" s="292"/>
      <c r="GC46" s="292"/>
      <c r="GD46" s="292"/>
      <c r="GE46" s="292"/>
      <c r="GF46" s="292"/>
      <c r="GG46" s="292"/>
      <c r="GH46" s="292"/>
      <c r="GI46" s="292"/>
      <c r="GJ46" s="292"/>
      <c r="GK46" s="292"/>
      <c r="GL46" s="292"/>
      <c r="GM46" s="292"/>
      <c r="GN46" s="292"/>
      <c r="GO46" s="292"/>
      <c r="GP46" s="292"/>
      <c r="GQ46" s="292"/>
      <c r="GR46" s="292"/>
      <c r="GS46" s="292"/>
      <c r="GT46" s="292"/>
      <c r="GU46" s="292"/>
      <c r="GV46" s="292"/>
      <c r="GW46" s="292"/>
      <c r="GX46" s="292"/>
      <c r="GY46" s="292"/>
      <c r="GZ46" s="292"/>
      <c r="HA46" s="292"/>
      <c r="HB46" s="292"/>
      <c r="HC46" s="292"/>
      <c r="HD46" s="292"/>
      <c r="HE46" s="292"/>
      <c r="HF46" s="292"/>
      <c r="HG46" s="292"/>
      <c r="HH46" s="292"/>
      <c r="HI46" s="292"/>
      <c r="HJ46" s="292"/>
      <c r="HK46" s="292"/>
      <c r="HL46" s="292"/>
      <c r="HM46" s="292"/>
      <c r="HN46" s="292"/>
      <c r="HO46" s="292"/>
      <c r="HP46" s="292"/>
      <c r="HQ46" s="292"/>
      <c r="HR46" s="292"/>
      <c r="HS46" s="292"/>
      <c r="HT46" s="292"/>
      <c r="HU46" s="292"/>
      <c r="HV46" s="292"/>
      <c r="HW46" s="292"/>
      <c r="HX46" s="292"/>
      <c r="HY46" s="292"/>
      <c r="HZ46" s="292"/>
      <c r="IA46" s="292"/>
      <c r="IB46" s="292"/>
      <c r="IC46" s="292"/>
      <c r="ID46" s="292"/>
      <c r="IE46" s="292"/>
      <c r="IF46" s="292"/>
      <c r="IG46" s="292"/>
      <c r="IH46" s="292"/>
      <c r="II46" s="292"/>
      <c r="IJ46" s="292"/>
      <c r="IK46" s="292"/>
      <c r="IL46" s="292"/>
      <c r="IM46" s="292"/>
      <c r="IN46" s="292"/>
      <c r="IO46" s="292"/>
      <c r="IP46" s="292"/>
      <c r="IQ46" s="292"/>
      <c r="IR46" s="292"/>
      <c r="IS46" s="292"/>
      <c r="IT46" s="292"/>
      <c r="IU46" s="292"/>
      <c r="IV46" s="292"/>
      <c r="IW46" s="292"/>
      <c r="IX46" s="292"/>
      <c r="IY46" s="292"/>
      <c r="IZ46" s="292"/>
      <c r="JA46" s="292"/>
      <c r="JB46" s="292"/>
      <c r="JC46" s="292"/>
      <c r="JD46" s="292"/>
      <c r="JE46" s="292"/>
      <c r="JF46" s="292"/>
      <c r="JG46" s="292"/>
      <c r="JH46" s="292"/>
      <c r="JI46" s="292"/>
      <c r="JJ46" s="292"/>
      <c r="JK46" s="292"/>
      <c r="JL46" s="292"/>
      <c r="JM46" s="292"/>
      <c r="JN46" s="292"/>
      <c r="JO46" s="292"/>
      <c r="JP46" s="292"/>
      <c r="JQ46" s="292"/>
      <c r="JR46" s="292"/>
    </row>
    <row r="47" spans="1:278" ht="15" customHeight="1" x14ac:dyDescent="0.15">
      <c r="A47" s="254"/>
      <c r="C47" s="1492"/>
      <c r="D47" s="1493"/>
      <c r="E47" s="1493"/>
      <c r="F47" s="1494"/>
      <c r="G47" s="691"/>
      <c r="H47" s="1495"/>
      <c r="I47" s="1495"/>
      <c r="J47" s="1495"/>
      <c r="K47" s="1495"/>
      <c r="L47" s="1495"/>
      <c r="M47" s="1495"/>
      <c r="N47" s="1495"/>
      <c r="O47" s="1495"/>
      <c r="P47" s="1495"/>
      <c r="Q47" s="1495"/>
      <c r="R47" s="1495"/>
      <c r="S47" s="1495"/>
      <c r="T47" s="1495"/>
      <c r="U47" s="1495"/>
      <c r="V47" s="1495"/>
      <c r="W47" s="1495"/>
      <c r="X47" s="1495"/>
      <c r="Y47" s="1495"/>
      <c r="Z47" s="1495"/>
      <c r="AA47" s="1496"/>
      <c r="AB47" s="688"/>
      <c r="AC47" s="1495" t="s">
        <v>483</v>
      </c>
      <c r="AD47" s="1495"/>
      <c r="AE47" s="1495"/>
      <c r="AF47" s="1495"/>
      <c r="AG47" s="1495"/>
      <c r="AH47" s="1495"/>
      <c r="AI47" s="1495"/>
      <c r="AJ47" s="1495"/>
      <c r="AK47" s="1495"/>
      <c r="AL47" s="1495"/>
      <c r="AM47" s="1495"/>
      <c r="AN47" s="1495"/>
      <c r="AO47" s="1495"/>
      <c r="AP47" s="1495"/>
      <c r="AQ47" s="1495"/>
      <c r="AR47" s="1495"/>
      <c r="AS47" s="1495"/>
      <c r="AT47" s="1495" t="str">
        <f>data!D3&amp;"   　　年　   　月　   　日"</f>
        <v>令和   　　年　   　月　   　日</v>
      </c>
      <c r="AU47" s="1495"/>
      <c r="AV47" s="1495"/>
      <c r="AW47" s="1495"/>
      <c r="AX47" s="1495"/>
      <c r="AY47" s="1495"/>
      <c r="AZ47" s="1495"/>
      <c r="BA47" s="1495"/>
      <c r="BB47" s="1495"/>
      <c r="BC47" s="1495"/>
      <c r="BD47" s="1495"/>
      <c r="BE47" s="1495"/>
      <c r="BF47" s="1495"/>
      <c r="BG47" s="1495"/>
      <c r="BH47" s="1495"/>
      <c r="BI47" s="1495"/>
      <c r="BJ47" s="1495"/>
      <c r="BK47" s="1495"/>
      <c r="BL47" s="1495"/>
      <c r="BM47" s="1495"/>
      <c r="BN47" s="1495"/>
      <c r="BO47" s="1495"/>
      <c r="BP47" s="1495"/>
      <c r="BQ47" s="1495"/>
      <c r="BR47" s="1495"/>
      <c r="BS47" s="1495"/>
      <c r="BT47" s="1495"/>
      <c r="BU47" s="1495"/>
      <c r="BV47" s="1495"/>
      <c r="BW47" s="1495"/>
      <c r="BX47" s="1495"/>
      <c r="BY47" s="1495"/>
      <c r="BZ47" s="1495"/>
      <c r="CA47" s="1495"/>
      <c r="CB47" s="1495"/>
      <c r="CC47" s="1495"/>
      <c r="CD47" s="1495"/>
      <c r="CE47" s="1495"/>
      <c r="CF47" s="1495"/>
      <c r="CG47" s="1495"/>
      <c r="CH47" s="1495"/>
      <c r="CI47" s="1495"/>
      <c r="CJ47" s="1495"/>
      <c r="CK47" s="1496"/>
      <c r="CL47" s="688"/>
      <c r="CM47" s="1495" t="s">
        <v>483</v>
      </c>
      <c r="CN47" s="1495"/>
      <c r="CO47" s="1495"/>
      <c r="CP47" s="1495"/>
      <c r="CQ47" s="1495"/>
      <c r="CR47" s="1495"/>
      <c r="CS47" s="1495"/>
      <c r="CT47" s="1495"/>
      <c r="CU47" s="1495"/>
      <c r="CV47" s="1495"/>
      <c r="CW47" s="1495"/>
      <c r="CX47" s="1495"/>
      <c r="CY47" s="1495"/>
      <c r="CZ47" s="1495"/>
      <c r="DA47" s="1495"/>
      <c r="DB47" s="1495"/>
      <c r="DC47" s="1495"/>
      <c r="DD47" s="1495" t="str">
        <f>data!D3&amp;"   　　年　   　月　   　日"</f>
        <v>令和   　　年　   　月　   　日</v>
      </c>
      <c r="DE47" s="1495"/>
      <c r="DF47" s="1495"/>
      <c r="DG47" s="1495"/>
      <c r="DH47" s="1495"/>
      <c r="DI47" s="1495"/>
      <c r="DJ47" s="1495"/>
      <c r="DK47" s="1495"/>
      <c r="DL47" s="1495"/>
      <c r="DM47" s="1495"/>
      <c r="DN47" s="1495"/>
      <c r="DO47" s="1495"/>
      <c r="DP47" s="1495"/>
      <c r="DQ47" s="1495"/>
      <c r="DR47" s="1495"/>
      <c r="DS47" s="1495"/>
      <c r="DT47" s="1495"/>
      <c r="DU47" s="1495"/>
      <c r="DV47" s="1495"/>
      <c r="DW47" s="1495"/>
      <c r="DX47" s="1495"/>
      <c r="DY47" s="1495"/>
      <c r="DZ47" s="1495"/>
      <c r="EA47" s="1495"/>
      <c r="EB47" s="1495"/>
      <c r="EC47" s="1495"/>
      <c r="ED47" s="1495"/>
      <c r="EE47" s="1495"/>
      <c r="EF47" s="1495"/>
      <c r="EG47" s="1495"/>
      <c r="EH47" s="1495"/>
      <c r="EI47" s="1495"/>
      <c r="EJ47" s="1495"/>
      <c r="EK47" s="1495"/>
      <c r="EL47" s="1495"/>
      <c r="EM47" s="1495"/>
      <c r="EN47" s="1495"/>
      <c r="EO47" s="1495"/>
      <c r="EP47" s="1495"/>
      <c r="EQ47" s="1495"/>
      <c r="ER47" s="1495"/>
      <c r="ES47" s="1495"/>
      <c r="ET47" s="1495"/>
      <c r="EU47" s="1496"/>
      <c r="EV47" s="1499"/>
      <c r="EW47" s="1495"/>
      <c r="EX47" s="1495"/>
      <c r="EY47" s="1495"/>
      <c r="EZ47" s="1495"/>
      <c r="FA47" s="1495"/>
      <c r="FB47" s="1495"/>
      <c r="FC47" s="1495"/>
      <c r="FD47" s="1495"/>
      <c r="FE47" s="1495"/>
      <c r="FF47" s="1495"/>
      <c r="FG47" s="1495"/>
      <c r="FH47" s="1495"/>
      <c r="FI47" s="1495"/>
      <c r="FJ47" s="1495"/>
      <c r="FK47" s="1495"/>
      <c r="FL47" s="1495"/>
      <c r="FM47" s="1495"/>
      <c r="FN47" s="1495"/>
      <c r="FO47" s="1495"/>
      <c r="FP47" s="1495"/>
      <c r="FQ47" s="1495"/>
      <c r="FR47" s="1495"/>
      <c r="FS47" s="1496"/>
      <c r="FT47" s="1492"/>
      <c r="FU47" s="1493"/>
      <c r="FV47" s="1493"/>
      <c r="FW47" s="1494"/>
      <c r="FX47" s="292"/>
      <c r="FY47" s="292"/>
      <c r="FZ47" s="292"/>
      <c r="GA47" s="292"/>
      <c r="GB47" s="292"/>
      <c r="GC47" s="292"/>
      <c r="GD47" s="292"/>
      <c r="GE47" s="292"/>
      <c r="GF47" s="292"/>
      <c r="GG47" s="292"/>
      <c r="GH47" s="292"/>
      <c r="GI47" s="292"/>
      <c r="GJ47" s="292"/>
      <c r="GK47" s="292"/>
      <c r="GL47" s="292"/>
      <c r="GM47" s="292"/>
      <c r="GN47" s="292"/>
      <c r="GO47" s="292"/>
      <c r="GP47" s="292"/>
      <c r="GQ47" s="292"/>
      <c r="GR47" s="292"/>
      <c r="GS47" s="292"/>
      <c r="GT47" s="292"/>
      <c r="GU47" s="292"/>
      <c r="GV47" s="292"/>
      <c r="GW47" s="292"/>
      <c r="GX47" s="292"/>
      <c r="GY47" s="292"/>
      <c r="GZ47" s="292"/>
      <c r="HA47" s="292"/>
      <c r="HB47" s="292"/>
      <c r="HC47" s="292"/>
      <c r="HD47" s="292"/>
      <c r="HE47" s="292"/>
      <c r="HF47" s="292"/>
      <c r="HG47" s="292"/>
      <c r="HH47" s="292"/>
      <c r="HI47" s="292"/>
      <c r="HJ47" s="292"/>
      <c r="HK47" s="292"/>
      <c r="HL47" s="292"/>
      <c r="HM47" s="292"/>
      <c r="HN47" s="292"/>
      <c r="HO47" s="292"/>
      <c r="HP47" s="292"/>
      <c r="HQ47" s="292"/>
      <c r="HR47" s="292"/>
      <c r="HS47" s="292"/>
      <c r="HT47" s="292"/>
      <c r="HU47" s="292"/>
      <c r="HV47" s="292"/>
      <c r="HW47" s="292"/>
      <c r="HX47" s="292"/>
      <c r="HY47" s="292"/>
      <c r="HZ47" s="292"/>
      <c r="IA47" s="292"/>
      <c r="IB47" s="292"/>
      <c r="IC47" s="292"/>
      <c r="ID47" s="292"/>
      <c r="IE47" s="292"/>
      <c r="IF47" s="292"/>
      <c r="IG47" s="292"/>
      <c r="IH47" s="292"/>
      <c r="II47" s="292"/>
      <c r="IJ47" s="292"/>
      <c r="IK47" s="292"/>
      <c r="IL47" s="292"/>
      <c r="IM47" s="292"/>
      <c r="IN47" s="292"/>
      <c r="IO47" s="292"/>
      <c r="IP47" s="292"/>
      <c r="IQ47" s="292"/>
      <c r="IR47" s="292"/>
      <c r="IS47" s="292"/>
      <c r="IT47" s="292"/>
      <c r="IU47" s="292"/>
      <c r="IV47" s="292"/>
      <c r="IW47" s="292"/>
      <c r="IX47" s="292"/>
      <c r="IY47" s="292"/>
      <c r="IZ47" s="292"/>
      <c r="JA47" s="292"/>
      <c r="JB47" s="292"/>
      <c r="JC47" s="292"/>
      <c r="JD47" s="292"/>
      <c r="JE47" s="292"/>
      <c r="JF47" s="292"/>
      <c r="JG47" s="292"/>
      <c r="JH47" s="292"/>
      <c r="JI47" s="292"/>
      <c r="JJ47" s="292"/>
      <c r="JK47" s="292"/>
      <c r="JL47" s="292"/>
      <c r="JM47" s="292"/>
      <c r="JN47" s="292"/>
      <c r="JO47" s="292"/>
      <c r="JP47" s="292"/>
      <c r="JQ47" s="292"/>
      <c r="JR47" s="292"/>
    </row>
    <row r="48" spans="1:278" ht="15" customHeight="1" x14ac:dyDescent="0.15">
      <c r="A48" s="254"/>
      <c r="C48" s="1492"/>
      <c r="D48" s="1493"/>
      <c r="E48" s="1493"/>
      <c r="F48" s="1493"/>
      <c r="G48" s="692"/>
      <c r="H48" s="1497" t="s">
        <v>697</v>
      </c>
      <c r="I48" s="1497"/>
      <c r="J48" s="1497"/>
      <c r="K48" s="1497"/>
      <c r="L48" s="1497"/>
      <c r="M48" s="1497"/>
      <c r="N48" s="1497"/>
      <c r="O48" s="1497"/>
      <c r="P48" s="1497"/>
      <c r="Q48" s="1497"/>
      <c r="R48" s="1497"/>
      <c r="S48" s="1497"/>
      <c r="T48" s="1497"/>
      <c r="U48" s="1497"/>
      <c r="V48" s="1497"/>
      <c r="W48" s="1497"/>
      <c r="X48" s="1497"/>
      <c r="Y48" s="1497"/>
      <c r="Z48" s="1497"/>
      <c r="AA48" s="1497"/>
      <c r="AB48" s="1497"/>
      <c r="AC48" s="1497"/>
      <c r="AD48" s="1497"/>
      <c r="AE48" s="1497"/>
      <c r="AF48" s="1497"/>
      <c r="AG48" s="1497"/>
      <c r="AH48" s="1497"/>
      <c r="AI48" s="1497"/>
      <c r="AJ48" s="1497"/>
      <c r="AK48" s="1497"/>
      <c r="AL48" s="1497"/>
      <c r="AM48" s="1497"/>
      <c r="AN48" s="1497"/>
      <c r="AO48" s="1497"/>
      <c r="AP48" s="1497"/>
      <c r="AQ48" s="1497"/>
      <c r="AR48" s="1497"/>
      <c r="AS48" s="1497"/>
      <c r="AT48" s="1497"/>
      <c r="AU48" s="1497"/>
      <c r="AV48" s="1497"/>
      <c r="AW48" s="1497"/>
      <c r="AX48" s="1497"/>
      <c r="AY48" s="1497"/>
      <c r="AZ48" s="1497"/>
      <c r="BA48" s="1497"/>
      <c r="BB48" s="1497"/>
      <c r="BC48" s="1497"/>
      <c r="BD48" s="1497"/>
      <c r="BE48" s="1497"/>
      <c r="BF48" s="1497"/>
      <c r="BG48" s="1497"/>
      <c r="BH48" s="1497"/>
      <c r="BI48" s="1497"/>
      <c r="BJ48" s="1497"/>
      <c r="BK48" s="1497"/>
      <c r="BL48" s="1497"/>
      <c r="BM48" s="1497"/>
      <c r="BN48" s="1497"/>
      <c r="BO48" s="1497"/>
      <c r="BP48" s="1497"/>
      <c r="BQ48" s="1497"/>
      <c r="BR48" s="1497"/>
      <c r="BS48" s="1497"/>
      <c r="BT48" s="1497"/>
      <c r="BU48" s="1497"/>
      <c r="BV48" s="1497"/>
      <c r="BW48" s="1497"/>
      <c r="BX48" s="1497"/>
      <c r="BY48" s="1497"/>
      <c r="BZ48" s="1497"/>
      <c r="CA48" s="1497"/>
      <c r="CB48" s="1497"/>
      <c r="CC48" s="1497"/>
      <c r="CD48" s="1497"/>
      <c r="CE48" s="1497"/>
      <c r="CF48" s="1497"/>
      <c r="CG48" s="1497"/>
      <c r="CH48" s="1497"/>
      <c r="CI48" s="1497"/>
      <c r="CJ48" s="1497"/>
      <c r="CK48" s="1497"/>
      <c r="CL48" s="1497"/>
      <c r="CM48" s="1497"/>
      <c r="CN48" s="1497"/>
      <c r="CO48" s="1497"/>
      <c r="CP48" s="1497"/>
      <c r="CQ48" s="1497"/>
      <c r="CR48" s="1497"/>
      <c r="CS48" s="1497"/>
      <c r="CT48" s="1497"/>
      <c r="CU48" s="1497"/>
      <c r="CV48" s="1497"/>
      <c r="CW48" s="1497"/>
      <c r="CX48" s="1497"/>
      <c r="CY48" s="1497"/>
      <c r="CZ48" s="1497"/>
      <c r="DA48" s="1497"/>
      <c r="DB48" s="1497"/>
      <c r="DC48" s="1497"/>
      <c r="DD48" s="1497"/>
      <c r="DE48" s="1497"/>
      <c r="DF48" s="1497"/>
      <c r="DG48" s="1497"/>
      <c r="DH48" s="1497"/>
      <c r="DI48" s="1497"/>
      <c r="DJ48" s="1497"/>
      <c r="DK48" s="1497"/>
      <c r="DL48" s="1497"/>
      <c r="DM48" s="1497"/>
      <c r="DN48" s="1497"/>
      <c r="DO48" s="1497"/>
      <c r="DP48" s="1497"/>
      <c r="DQ48" s="1497"/>
      <c r="DR48" s="1497"/>
      <c r="DS48" s="1497"/>
      <c r="DT48" s="1497"/>
      <c r="DU48" s="1497"/>
      <c r="DV48" s="1497"/>
      <c r="DW48" s="1497"/>
      <c r="DX48" s="1497"/>
      <c r="DY48" s="1497"/>
      <c r="DZ48" s="1497"/>
      <c r="EA48" s="1497"/>
      <c r="EB48" s="1497"/>
      <c r="EC48" s="1497"/>
      <c r="ED48" s="1497"/>
      <c r="EE48" s="1497"/>
      <c r="EF48" s="1497"/>
      <c r="EG48" s="1497"/>
      <c r="EH48" s="1497"/>
      <c r="EI48" s="1497"/>
      <c r="EJ48" s="1497"/>
      <c r="EK48" s="1497"/>
      <c r="EL48" s="1497"/>
      <c r="EM48" s="1497"/>
      <c r="EN48" s="1497"/>
      <c r="EO48" s="1497"/>
      <c r="EP48" s="1497"/>
      <c r="EQ48" s="1497"/>
      <c r="ER48" s="1497"/>
      <c r="ES48" s="1497"/>
      <c r="ET48" s="1497"/>
      <c r="EU48" s="1497"/>
      <c r="EV48" s="1497"/>
      <c r="EW48" s="1497"/>
      <c r="EX48" s="1497"/>
      <c r="EY48" s="1497"/>
      <c r="EZ48" s="1497"/>
      <c r="FA48" s="1497"/>
      <c r="FB48" s="1497"/>
      <c r="FC48" s="1497"/>
      <c r="FD48" s="1497"/>
      <c r="FE48" s="1497"/>
      <c r="FF48" s="1497"/>
      <c r="FG48" s="1497"/>
      <c r="FH48" s="1497"/>
      <c r="FI48" s="1497"/>
      <c r="FJ48" s="1497"/>
      <c r="FK48" s="1497"/>
      <c r="FL48" s="1497"/>
      <c r="FM48" s="1497"/>
      <c r="FN48" s="1497"/>
      <c r="FO48" s="1497"/>
      <c r="FP48" s="1497"/>
      <c r="FQ48" s="1497"/>
      <c r="FR48" s="1497"/>
      <c r="FS48" s="1497"/>
      <c r="FT48" s="1493"/>
      <c r="FU48" s="1493"/>
      <c r="FV48" s="1493"/>
      <c r="FW48" s="1494"/>
      <c r="FX48" s="292"/>
      <c r="FY48" s="292"/>
      <c r="FZ48" s="292"/>
      <c r="GA48" s="292"/>
      <c r="GB48" s="292"/>
      <c r="GC48" s="292"/>
      <c r="GD48" s="292"/>
      <c r="GE48" s="292"/>
      <c r="GF48" s="292"/>
      <c r="GG48" s="292"/>
      <c r="GH48" s="292"/>
      <c r="GI48" s="292"/>
      <c r="GJ48" s="292"/>
      <c r="GK48" s="292"/>
      <c r="GL48" s="292"/>
      <c r="GM48" s="292"/>
      <c r="GN48" s="292"/>
      <c r="GO48" s="292"/>
      <c r="GP48" s="292"/>
      <c r="GQ48" s="292"/>
      <c r="GR48" s="292"/>
      <c r="GS48" s="292"/>
      <c r="GT48" s="292"/>
      <c r="GU48" s="292"/>
      <c r="GV48" s="292"/>
      <c r="GW48" s="292"/>
      <c r="GX48" s="292"/>
      <c r="GY48" s="292"/>
      <c r="GZ48" s="292"/>
      <c r="HA48" s="292"/>
      <c r="HB48" s="292"/>
      <c r="HC48" s="292"/>
      <c r="HD48" s="292"/>
      <c r="HE48" s="292"/>
      <c r="HF48" s="292"/>
      <c r="HG48" s="292"/>
      <c r="HH48" s="292"/>
      <c r="HI48" s="292"/>
      <c r="HJ48" s="292"/>
      <c r="HK48" s="292"/>
      <c r="HL48" s="292"/>
      <c r="HM48" s="292"/>
      <c r="HN48" s="292"/>
      <c r="HO48" s="292"/>
      <c r="HP48" s="292"/>
      <c r="HQ48" s="292"/>
      <c r="HR48" s="292"/>
      <c r="HS48" s="292"/>
      <c r="HT48" s="292"/>
      <c r="HU48" s="292"/>
      <c r="HV48" s="292"/>
      <c r="HW48" s="292"/>
      <c r="HX48" s="292"/>
      <c r="HY48" s="292"/>
      <c r="HZ48" s="292"/>
      <c r="IA48" s="292"/>
      <c r="IB48" s="292"/>
      <c r="IC48" s="292"/>
      <c r="ID48" s="292"/>
      <c r="IE48" s="292"/>
      <c r="IF48" s="292"/>
      <c r="IG48" s="292"/>
      <c r="IH48" s="292"/>
      <c r="II48" s="292"/>
      <c r="IJ48" s="292"/>
      <c r="IK48" s="292"/>
      <c r="IL48" s="292"/>
      <c r="IM48" s="292"/>
      <c r="IN48" s="292"/>
      <c r="IO48" s="292"/>
      <c r="IP48" s="292"/>
      <c r="IQ48" s="292"/>
      <c r="IR48" s="292"/>
      <c r="IS48" s="292"/>
      <c r="IT48" s="292"/>
      <c r="IU48" s="292"/>
      <c r="IV48" s="292"/>
      <c r="IW48" s="292"/>
      <c r="IX48" s="292"/>
      <c r="IY48" s="292"/>
      <c r="IZ48" s="292"/>
      <c r="JA48" s="292"/>
      <c r="JB48" s="292"/>
      <c r="JC48" s="292"/>
      <c r="JD48" s="292"/>
      <c r="JE48" s="292"/>
      <c r="JF48" s="292"/>
      <c r="JG48" s="292"/>
      <c r="JH48" s="292"/>
      <c r="JI48" s="292"/>
      <c r="JJ48" s="292"/>
      <c r="JK48" s="292"/>
      <c r="JL48" s="292"/>
      <c r="JM48" s="292"/>
      <c r="JN48" s="292"/>
      <c r="JO48" s="292"/>
      <c r="JP48" s="292"/>
      <c r="JQ48" s="292"/>
      <c r="JR48" s="292"/>
    </row>
    <row r="49" spans="1:278" ht="15" customHeight="1" x14ac:dyDescent="0.15">
      <c r="A49" s="254"/>
      <c r="C49" s="1492"/>
      <c r="D49" s="1493"/>
      <c r="E49" s="1493"/>
      <c r="F49" s="1493"/>
      <c r="G49" s="692"/>
      <c r="H49" s="1493" t="s">
        <v>698</v>
      </c>
      <c r="I49" s="1493"/>
      <c r="J49" s="1493"/>
      <c r="K49" s="1493"/>
      <c r="L49" s="1493"/>
      <c r="M49" s="1493"/>
      <c r="N49" s="1493"/>
      <c r="O49" s="1493"/>
      <c r="P49" s="1493"/>
      <c r="Q49" s="1493"/>
      <c r="R49" s="1493"/>
      <c r="S49" s="1493"/>
      <c r="T49" s="1493"/>
      <c r="U49" s="1493"/>
      <c r="V49" s="1493"/>
      <c r="W49" s="1493"/>
      <c r="X49" s="1493"/>
      <c r="Y49" s="1493"/>
      <c r="Z49" s="1493"/>
      <c r="AA49" s="1493"/>
      <c r="AB49" s="1493"/>
      <c r="AC49" s="1493"/>
      <c r="AD49" s="1493"/>
      <c r="AE49" s="1493"/>
      <c r="AF49" s="1493"/>
      <c r="AG49" s="1493"/>
      <c r="AH49" s="1493"/>
      <c r="AI49" s="1493"/>
      <c r="AJ49" s="1493"/>
      <c r="AK49" s="1493"/>
      <c r="AL49" s="1493"/>
      <c r="AM49" s="1493"/>
      <c r="AN49" s="1493"/>
      <c r="AO49" s="1493"/>
      <c r="AP49" s="1493"/>
      <c r="AQ49" s="1493"/>
      <c r="AR49" s="1493"/>
      <c r="AS49" s="1493"/>
      <c r="AT49" s="1493"/>
      <c r="AU49" s="1493"/>
      <c r="AV49" s="1493"/>
      <c r="AW49" s="1493"/>
      <c r="AX49" s="1493"/>
      <c r="AY49" s="1493"/>
      <c r="AZ49" s="1493"/>
      <c r="BA49" s="1493"/>
      <c r="BB49" s="1493"/>
      <c r="BC49" s="1493"/>
      <c r="BD49" s="1493"/>
      <c r="BE49" s="1493"/>
      <c r="BF49" s="1493"/>
      <c r="BG49" s="1493"/>
      <c r="BH49" s="1493"/>
      <c r="BI49" s="1493"/>
      <c r="BJ49" s="1493"/>
      <c r="BK49" s="1493"/>
      <c r="BL49" s="1493"/>
      <c r="BM49" s="1493"/>
      <c r="BN49" s="1493"/>
      <c r="BO49" s="1493"/>
      <c r="BP49" s="1493"/>
      <c r="BQ49" s="1493"/>
      <c r="BR49" s="1493"/>
      <c r="BS49" s="1493"/>
      <c r="BT49" s="1493"/>
      <c r="BU49" s="1493"/>
      <c r="BV49" s="1493"/>
      <c r="BW49" s="1493"/>
      <c r="BX49" s="1493"/>
      <c r="BY49" s="1493"/>
      <c r="BZ49" s="1493"/>
      <c r="CA49" s="1493"/>
      <c r="CB49" s="1493"/>
      <c r="CC49" s="1493"/>
      <c r="CD49" s="1493"/>
      <c r="CE49" s="1493"/>
      <c r="CF49" s="1493"/>
      <c r="CG49" s="1493"/>
      <c r="CH49" s="1493"/>
      <c r="CI49" s="1493"/>
      <c r="CJ49" s="1493"/>
      <c r="CK49" s="1493"/>
      <c r="CL49" s="1493"/>
      <c r="CM49" s="1493"/>
      <c r="CN49" s="1493"/>
      <c r="CO49" s="1493"/>
      <c r="CP49" s="1493"/>
      <c r="CQ49" s="1493"/>
      <c r="CR49" s="1493"/>
      <c r="CS49" s="1493"/>
      <c r="CT49" s="1493"/>
      <c r="CU49" s="1493"/>
      <c r="CV49" s="1493"/>
      <c r="CW49" s="1493"/>
      <c r="CX49" s="1493"/>
      <c r="CY49" s="1493"/>
      <c r="CZ49" s="1493"/>
      <c r="DA49" s="1493"/>
      <c r="DB49" s="1493"/>
      <c r="DC49" s="1493"/>
      <c r="DD49" s="1493"/>
      <c r="DE49" s="1493"/>
      <c r="DF49" s="1493"/>
      <c r="DG49" s="1493"/>
      <c r="DH49" s="1493"/>
      <c r="DI49" s="1493"/>
      <c r="DJ49" s="1493"/>
      <c r="DK49" s="1493"/>
      <c r="DL49" s="1493"/>
      <c r="DM49" s="1493"/>
      <c r="DN49" s="1493"/>
      <c r="DO49" s="1493"/>
      <c r="DP49" s="1493"/>
      <c r="DQ49" s="1493"/>
      <c r="DR49" s="1493"/>
      <c r="DS49" s="1493"/>
      <c r="DT49" s="1493"/>
      <c r="DU49" s="1493"/>
      <c r="DV49" s="1493"/>
      <c r="DW49" s="1493"/>
      <c r="DX49" s="1493"/>
      <c r="DY49" s="1493"/>
      <c r="DZ49" s="1493"/>
      <c r="EA49" s="1493"/>
      <c r="EB49" s="1493"/>
      <c r="EC49" s="1493"/>
      <c r="ED49" s="1493"/>
      <c r="EE49" s="1493"/>
      <c r="EF49" s="1493"/>
      <c r="EG49" s="1493"/>
      <c r="EH49" s="1493"/>
      <c r="EI49" s="1493"/>
      <c r="EJ49" s="1493"/>
      <c r="EK49" s="1493"/>
      <c r="EL49" s="1493"/>
      <c r="EM49" s="1493"/>
      <c r="EN49" s="1493"/>
      <c r="EO49" s="1493"/>
      <c r="EP49" s="1493"/>
      <c r="EQ49" s="1493"/>
      <c r="ER49" s="1493"/>
      <c r="ES49" s="1493"/>
      <c r="ET49" s="1493"/>
      <c r="EU49" s="1493"/>
      <c r="EV49" s="1493"/>
      <c r="EW49" s="1493"/>
      <c r="EX49" s="1493"/>
      <c r="EY49" s="1493"/>
      <c r="EZ49" s="1493"/>
      <c r="FA49" s="1493"/>
      <c r="FB49" s="1493"/>
      <c r="FC49" s="1493"/>
      <c r="FD49" s="1493"/>
      <c r="FE49" s="1493"/>
      <c r="FF49" s="1493"/>
      <c r="FG49" s="1493"/>
      <c r="FH49" s="1493"/>
      <c r="FI49" s="1493"/>
      <c r="FJ49" s="1493"/>
      <c r="FK49" s="1493"/>
      <c r="FL49" s="1493"/>
      <c r="FM49" s="1493"/>
      <c r="FN49" s="1493"/>
      <c r="FO49" s="1493"/>
      <c r="FP49" s="1493"/>
      <c r="FQ49" s="1493"/>
      <c r="FR49" s="1493"/>
      <c r="FS49" s="1493"/>
      <c r="FT49" s="1493"/>
      <c r="FU49" s="1493"/>
      <c r="FV49" s="1493"/>
      <c r="FW49" s="1494"/>
      <c r="FX49" s="292"/>
      <c r="FY49" s="292"/>
      <c r="FZ49" s="292"/>
      <c r="GA49" s="292"/>
      <c r="GB49" s="292"/>
      <c r="GC49" s="292"/>
      <c r="GD49" s="292"/>
      <c r="GE49" s="292"/>
      <c r="GF49" s="292"/>
      <c r="GG49" s="292"/>
      <c r="GH49" s="292"/>
      <c r="GI49" s="292"/>
      <c r="GJ49" s="292"/>
      <c r="GK49" s="292"/>
      <c r="GL49" s="292"/>
      <c r="GM49" s="292"/>
      <c r="GN49" s="292"/>
      <c r="GO49" s="292"/>
      <c r="GP49" s="292"/>
      <c r="GQ49" s="292"/>
      <c r="GR49" s="292"/>
      <c r="GS49" s="292"/>
      <c r="GT49" s="292"/>
      <c r="GU49" s="292"/>
      <c r="GV49" s="292"/>
      <c r="GW49" s="292"/>
      <c r="GX49" s="292"/>
      <c r="GY49" s="292"/>
      <c r="GZ49" s="292"/>
      <c r="HA49" s="292"/>
      <c r="HB49" s="292"/>
      <c r="HC49" s="292"/>
      <c r="HD49" s="292"/>
      <c r="HE49" s="292"/>
      <c r="HF49" s="292"/>
      <c r="HG49" s="292"/>
      <c r="HH49" s="292"/>
      <c r="HI49" s="292"/>
      <c r="HJ49" s="292"/>
      <c r="HK49" s="292"/>
      <c r="HL49" s="292"/>
      <c r="HM49" s="292"/>
      <c r="HN49" s="292"/>
      <c r="HO49" s="292"/>
      <c r="HP49" s="292"/>
      <c r="HQ49" s="292"/>
      <c r="HR49" s="292"/>
      <c r="HS49" s="292"/>
      <c r="HT49" s="292"/>
      <c r="HU49" s="292"/>
      <c r="HV49" s="292"/>
      <c r="HW49" s="292"/>
      <c r="HX49" s="292"/>
      <c r="HY49" s="292"/>
      <c r="HZ49" s="292"/>
      <c r="IA49" s="292"/>
      <c r="IB49" s="292"/>
      <c r="IC49" s="292"/>
      <c r="ID49" s="292"/>
      <c r="IE49" s="292"/>
      <c r="IF49" s="292"/>
      <c r="IG49" s="292"/>
      <c r="IH49" s="292"/>
      <c r="II49" s="292"/>
      <c r="IJ49" s="292"/>
      <c r="IK49" s="292"/>
      <c r="IL49" s="292"/>
      <c r="IM49" s="292"/>
      <c r="IN49" s="292"/>
      <c r="IO49" s="292"/>
      <c r="IP49" s="292"/>
      <c r="IQ49" s="292"/>
      <c r="IR49" s="292"/>
      <c r="IS49" s="292"/>
      <c r="IT49" s="292"/>
      <c r="IU49" s="292"/>
      <c r="IV49" s="292"/>
      <c r="IW49" s="292"/>
      <c r="IX49" s="292"/>
      <c r="IY49" s="292"/>
      <c r="IZ49" s="292"/>
      <c r="JA49" s="292"/>
      <c r="JB49" s="292"/>
      <c r="JC49" s="292"/>
      <c r="JD49" s="292"/>
      <c r="JE49" s="292"/>
      <c r="JF49" s="292"/>
      <c r="JG49" s="292"/>
      <c r="JH49" s="292"/>
      <c r="JI49" s="292"/>
      <c r="JJ49" s="292"/>
      <c r="JK49" s="292"/>
      <c r="JL49" s="292"/>
      <c r="JM49" s="292"/>
      <c r="JN49" s="292"/>
      <c r="JO49" s="292"/>
      <c r="JP49" s="292"/>
      <c r="JQ49" s="292"/>
      <c r="JR49" s="292"/>
    </row>
    <row r="50" spans="1:278" ht="15" customHeight="1" x14ac:dyDescent="0.15">
      <c r="A50" s="254"/>
      <c r="C50" s="1492"/>
      <c r="D50" s="1493"/>
      <c r="E50" s="1493"/>
      <c r="F50" s="1493"/>
      <c r="G50" s="692"/>
      <c r="H50" s="1493" t="s">
        <v>700</v>
      </c>
      <c r="I50" s="1493"/>
      <c r="J50" s="1493"/>
      <c r="K50" s="1493"/>
      <c r="L50" s="1493"/>
      <c r="M50" s="1493"/>
      <c r="N50" s="1493"/>
      <c r="O50" s="1493"/>
      <c r="P50" s="1493"/>
      <c r="Q50" s="1493"/>
      <c r="R50" s="1493"/>
      <c r="S50" s="1493"/>
      <c r="T50" s="1493"/>
      <c r="U50" s="1493"/>
      <c r="V50" s="1493"/>
      <c r="W50" s="1493"/>
      <c r="X50" s="1493"/>
      <c r="Y50" s="1493"/>
      <c r="Z50" s="1493"/>
      <c r="AA50" s="1493"/>
      <c r="AB50" s="1493"/>
      <c r="AC50" s="1493"/>
      <c r="AD50" s="1493"/>
      <c r="AE50" s="1493"/>
      <c r="AF50" s="1493"/>
      <c r="AG50" s="1493"/>
      <c r="AH50" s="1493"/>
      <c r="AI50" s="1493"/>
      <c r="AJ50" s="1493"/>
      <c r="AK50" s="1493"/>
      <c r="AL50" s="1493"/>
      <c r="AM50" s="1493"/>
      <c r="AN50" s="1493"/>
      <c r="AO50" s="1493"/>
      <c r="AP50" s="1493"/>
      <c r="AQ50" s="1493"/>
      <c r="AR50" s="1493"/>
      <c r="AS50" s="1493"/>
      <c r="AT50" s="1493"/>
      <c r="AU50" s="1493"/>
      <c r="AV50" s="1493"/>
      <c r="AW50" s="1493"/>
      <c r="AX50" s="1493"/>
      <c r="AY50" s="1493"/>
      <c r="AZ50" s="1493"/>
      <c r="BA50" s="1493"/>
      <c r="BB50" s="1493"/>
      <c r="BC50" s="1493"/>
      <c r="BD50" s="1493"/>
      <c r="BE50" s="1493"/>
      <c r="BF50" s="1493"/>
      <c r="BG50" s="1493"/>
      <c r="BH50" s="1493"/>
      <c r="BI50" s="1493"/>
      <c r="BJ50" s="1493"/>
      <c r="BK50" s="1493"/>
      <c r="BL50" s="1493"/>
      <c r="BM50" s="1493"/>
      <c r="BN50" s="1493"/>
      <c r="BO50" s="1493"/>
      <c r="BP50" s="1493"/>
      <c r="BQ50" s="1493"/>
      <c r="BR50" s="1493"/>
      <c r="BS50" s="1493"/>
      <c r="BT50" s="1493"/>
      <c r="BU50" s="1493"/>
      <c r="BV50" s="1493"/>
      <c r="BW50" s="1493"/>
      <c r="BX50" s="1493"/>
      <c r="BY50" s="1493"/>
      <c r="BZ50" s="1493"/>
      <c r="CA50" s="1493"/>
      <c r="CB50" s="1493"/>
      <c r="CC50" s="1493"/>
      <c r="CD50" s="1493"/>
      <c r="CE50" s="1493"/>
      <c r="CF50" s="1493"/>
      <c r="CG50" s="1493"/>
      <c r="CH50" s="1493"/>
      <c r="CI50" s="1493"/>
      <c r="CJ50" s="1493"/>
      <c r="CK50" s="1493"/>
      <c r="CL50" s="1493"/>
      <c r="CM50" s="1493"/>
      <c r="CN50" s="1493"/>
      <c r="CO50" s="1493"/>
      <c r="CP50" s="1493"/>
      <c r="CQ50" s="1493"/>
      <c r="CR50" s="1493"/>
      <c r="CS50" s="1493"/>
      <c r="CT50" s="1493"/>
      <c r="CU50" s="1493"/>
      <c r="CV50" s="1493"/>
      <c r="CW50" s="1493"/>
      <c r="CX50" s="1493"/>
      <c r="CY50" s="1493"/>
      <c r="CZ50" s="1493"/>
      <c r="DA50" s="1493"/>
      <c r="DB50" s="1493"/>
      <c r="DC50" s="1493"/>
      <c r="DD50" s="1493"/>
      <c r="DE50" s="1493"/>
      <c r="DF50" s="1493"/>
      <c r="DG50" s="1493"/>
      <c r="DH50" s="1493"/>
      <c r="DI50" s="1493"/>
      <c r="DJ50" s="1493"/>
      <c r="DK50" s="1493"/>
      <c r="DL50" s="1493"/>
      <c r="DM50" s="1493"/>
      <c r="DN50" s="1493"/>
      <c r="DO50" s="1493"/>
      <c r="DP50" s="1493"/>
      <c r="DQ50" s="1493"/>
      <c r="DR50" s="1493"/>
      <c r="DS50" s="1493"/>
      <c r="DT50" s="1493"/>
      <c r="DU50" s="1493"/>
      <c r="DV50" s="1493"/>
      <c r="DW50" s="1493"/>
      <c r="DX50" s="1493"/>
      <c r="DY50" s="1493"/>
      <c r="DZ50" s="1493"/>
      <c r="EA50" s="1493"/>
      <c r="EB50" s="1493"/>
      <c r="EC50" s="1493"/>
      <c r="ED50" s="1493"/>
      <c r="EE50" s="1493"/>
      <c r="EF50" s="1493"/>
      <c r="EG50" s="1493"/>
      <c r="EH50" s="1493"/>
      <c r="EI50" s="1493"/>
      <c r="EJ50" s="1493"/>
      <c r="EK50" s="1493"/>
      <c r="EL50" s="1493"/>
      <c r="EM50" s="1493"/>
      <c r="EN50" s="1493"/>
      <c r="EO50" s="1493"/>
      <c r="EP50" s="1493"/>
      <c r="EQ50" s="1493"/>
      <c r="ER50" s="1493"/>
      <c r="ES50" s="1493"/>
      <c r="ET50" s="1493"/>
      <c r="EU50" s="1493"/>
      <c r="EV50" s="1493"/>
      <c r="EW50" s="1493"/>
      <c r="EX50" s="1493"/>
      <c r="EY50" s="1493"/>
      <c r="EZ50" s="1493"/>
      <c r="FA50" s="1493"/>
      <c r="FB50" s="1493"/>
      <c r="FC50" s="1493"/>
      <c r="FD50" s="1493"/>
      <c r="FE50" s="1493"/>
      <c r="FF50" s="1493"/>
      <c r="FG50" s="1493"/>
      <c r="FH50" s="1493"/>
      <c r="FI50" s="1493"/>
      <c r="FJ50" s="1493"/>
      <c r="FK50" s="1493"/>
      <c r="FL50" s="1493"/>
      <c r="FM50" s="1493"/>
      <c r="FN50" s="1493"/>
      <c r="FO50" s="1493"/>
      <c r="FP50" s="1493"/>
      <c r="FQ50" s="1493"/>
      <c r="FR50" s="1493"/>
      <c r="FS50" s="1493"/>
      <c r="FT50" s="1493"/>
      <c r="FU50" s="1493"/>
      <c r="FV50" s="1493"/>
      <c r="FW50" s="1494"/>
      <c r="FX50" s="292"/>
      <c r="FY50" s="292"/>
      <c r="FZ50" s="292"/>
      <c r="GA50" s="292"/>
      <c r="GB50" s="292"/>
      <c r="GC50" s="292"/>
      <c r="GD50" s="292"/>
      <c r="GE50" s="292"/>
      <c r="GF50" s="292"/>
      <c r="GG50" s="292"/>
      <c r="GH50" s="292"/>
      <c r="GI50" s="292"/>
      <c r="GJ50" s="292"/>
      <c r="GK50" s="292"/>
      <c r="GL50" s="292"/>
      <c r="GM50" s="292"/>
      <c r="GN50" s="292"/>
      <c r="GO50" s="292"/>
      <c r="GP50" s="292"/>
      <c r="GQ50" s="292"/>
      <c r="GR50" s="292"/>
      <c r="GS50" s="292"/>
      <c r="GT50" s="292"/>
      <c r="GU50" s="292"/>
      <c r="GV50" s="292"/>
      <c r="GW50" s="292"/>
      <c r="GX50" s="292"/>
      <c r="GY50" s="292"/>
      <c r="GZ50" s="292"/>
      <c r="HA50" s="292"/>
      <c r="HB50" s="292"/>
      <c r="HC50" s="292"/>
      <c r="HD50" s="292"/>
      <c r="HE50" s="292"/>
      <c r="HF50" s="292"/>
      <c r="HG50" s="292"/>
      <c r="HH50" s="292"/>
      <c r="HI50" s="292"/>
      <c r="HJ50" s="292"/>
      <c r="HK50" s="292"/>
      <c r="HL50" s="292"/>
      <c r="HM50" s="292"/>
      <c r="HN50" s="292"/>
      <c r="HO50" s="292"/>
      <c r="HP50" s="292"/>
      <c r="HQ50" s="292"/>
      <c r="HR50" s="292"/>
      <c r="HS50" s="292"/>
      <c r="HT50" s="292"/>
      <c r="HU50" s="292"/>
      <c r="HV50" s="292"/>
      <c r="HW50" s="292"/>
      <c r="HX50" s="292"/>
      <c r="HY50" s="292"/>
      <c r="HZ50" s="292"/>
      <c r="IA50" s="292"/>
      <c r="IB50" s="292"/>
      <c r="IC50" s="292"/>
      <c r="ID50" s="292"/>
      <c r="IE50" s="292"/>
      <c r="IF50" s="292"/>
      <c r="IG50" s="292"/>
      <c r="IH50" s="292"/>
      <c r="II50" s="292"/>
      <c r="IJ50" s="292"/>
      <c r="IK50" s="292"/>
      <c r="IL50" s="292"/>
      <c r="IM50" s="292"/>
      <c r="IN50" s="292"/>
      <c r="IO50" s="292"/>
      <c r="IP50" s="292"/>
      <c r="IQ50" s="292"/>
      <c r="IR50" s="292"/>
      <c r="IS50" s="292"/>
      <c r="IT50" s="292"/>
      <c r="IU50" s="292"/>
      <c r="IV50" s="292"/>
      <c r="IW50" s="292"/>
      <c r="IX50" s="292"/>
      <c r="IY50" s="292"/>
      <c r="IZ50" s="292"/>
      <c r="JA50" s="292"/>
      <c r="JB50" s="292"/>
      <c r="JC50" s="292"/>
      <c r="JD50" s="292"/>
      <c r="JE50" s="292"/>
      <c r="JF50" s="292"/>
      <c r="JG50" s="292"/>
      <c r="JH50" s="292"/>
      <c r="JI50" s="292"/>
      <c r="JJ50" s="292"/>
      <c r="JK50" s="292"/>
      <c r="JL50" s="292"/>
      <c r="JM50" s="292"/>
      <c r="JN50" s="292"/>
      <c r="JO50" s="292"/>
      <c r="JP50" s="292"/>
      <c r="JQ50" s="292"/>
      <c r="JR50" s="292"/>
    </row>
    <row r="51" spans="1:278" ht="15" customHeight="1" x14ac:dyDescent="0.15">
      <c r="A51" s="254"/>
      <c r="C51" s="1492"/>
      <c r="D51" s="1493"/>
      <c r="E51" s="1493"/>
      <c r="F51" s="1493"/>
      <c r="G51" s="692"/>
      <c r="H51" s="1493" t="s">
        <v>701</v>
      </c>
      <c r="I51" s="1493"/>
      <c r="J51" s="1493"/>
      <c r="K51" s="1493"/>
      <c r="L51" s="1493"/>
      <c r="M51" s="1493"/>
      <c r="N51" s="1493"/>
      <c r="O51" s="1493"/>
      <c r="P51" s="1493"/>
      <c r="Q51" s="1493"/>
      <c r="R51" s="1493"/>
      <c r="S51" s="1493"/>
      <c r="T51" s="1493"/>
      <c r="U51" s="1493"/>
      <c r="V51" s="1493"/>
      <c r="W51" s="1493"/>
      <c r="X51" s="1493"/>
      <c r="Y51" s="1493"/>
      <c r="Z51" s="1493"/>
      <c r="AA51" s="1493"/>
      <c r="AB51" s="1493"/>
      <c r="AC51" s="1493"/>
      <c r="AD51" s="1493"/>
      <c r="AE51" s="1493"/>
      <c r="AF51" s="1493"/>
      <c r="AG51" s="1493"/>
      <c r="AH51" s="1493"/>
      <c r="AI51" s="1493"/>
      <c r="AJ51" s="1493"/>
      <c r="AK51" s="1493"/>
      <c r="AL51" s="1493"/>
      <c r="AM51" s="1493"/>
      <c r="AN51" s="1493"/>
      <c r="AO51" s="1493"/>
      <c r="AP51" s="1493"/>
      <c r="AQ51" s="1493"/>
      <c r="AR51" s="1493"/>
      <c r="AS51" s="1493"/>
      <c r="AT51" s="1493"/>
      <c r="AU51" s="1493"/>
      <c r="AV51" s="1493"/>
      <c r="AW51" s="1493"/>
      <c r="AX51" s="1493"/>
      <c r="AY51" s="1493"/>
      <c r="AZ51" s="1493"/>
      <c r="BA51" s="1493"/>
      <c r="BB51" s="1493"/>
      <c r="BC51" s="1493"/>
      <c r="BD51" s="1493"/>
      <c r="BE51" s="1493"/>
      <c r="BF51" s="1493"/>
      <c r="BG51" s="1493"/>
      <c r="BH51" s="1493"/>
      <c r="BI51" s="1493"/>
      <c r="BJ51" s="1493"/>
      <c r="BK51" s="1493"/>
      <c r="BL51" s="1493"/>
      <c r="BM51" s="1493"/>
      <c r="BN51" s="1493"/>
      <c r="BO51" s="1493"/>
      <c r="BP51" s="1493"/>
      <c r="BQ51" s="1493"/>
      <c r="BR51" s="1493"/>
      <c r="BS51" s="1493"/>
      <c r="BT51" s="1493"/>
      <c r="BU51" s="1493"/>
      <c r="BV51" s="1493"/>
      <c r="BW51" s="1493"/>
      <c r="BX51" s="1493"/>
      <c r="BY51" s="1493"/>
      <c r="BZ51" s="1493"/>
      <c r="CA51" s="1493"/>
      <c r="CB51" s="1493"/>
      <c r="CC51" s="1493"/>
      <c r="CD51" s="1493"/>
      <c r="CE51" s="1493"/>
      <c r="CF51" s="1493"/>
      <c r="CG51" s="1493"/>
      <c r="CH51" s="1493"/>
      <c r="CI51" s="1493"/>
      <c r="CJ51" s="1493"/>
      <c r="CK51" s="1493"/>
      <c r="CL51" s="1493"/>
      <c r="CM51" s="1493"/>
      <c r="CN51" s="1493"/>
      <c r="CO51" s="1493"/>
      <c r="CP51" s="1493"/>
      <c r="CQ51" s="1493"/>
      <c r="CR51" s="1493"/>
      <c r="CS51" s="1493"/>
      <c r="CT51" s="1493"/>
      <c r="CU51" s="1493"/>
      <c r="CV51" s="1493"/>
      <c r="CW51" s="1493"/>
      <c r="CX51" s="1493"/>
      <c r="CY51" s="1493"/>
      <c r="CZ51" s="1493"/>
      <c r="DA51" s="1493"/>
      <c r="DB51" s="1493"/>
      <c r="DC51" s="1493"/>
      <c r="DD51" s="1493"/>
      <c r="DE51" s="1493"/>
      <c r="DF51" s="1493"/>
      <c r="DG51" s="1493"/>
      <c r="DH51" s="1493"/>
      <c r="DI51" s="1493"/>
      <c r="DJ51" s="1493"/>
      <c r="DK51" s="1493"/>
      <c r="DL51" s="1493"/>
      <c r="DM51" s="1493"/>
      <c r="DN51" s="1493"/>
      <c r="DO51" s="1493"/>
      <c r="DP51" s="1493"/>
      <c r="DQ51" s="1493"/>
      <c r="DR51" s="1493"/>
      <c r="DS51" s="1493"/>
      <c r="DT51" s="1493"/>
      <c r="DU51" s="1493"/>
      <c r="DV51" s="1493"/>
      <c r="DW51" s="1493"/>
      <c r="DX51" s="1493"/>
      <c r="DY51" s="1493"/>
      <c r="DZ51" s="1493"/>
      <c r="EA51" s="1493"/>
      <c r="EB51" s="1493"/>
      <c r="EC51" s="1493"/>
      <c r="ED51" s="1493"/>
      <c r="EE51" s="1493"/>
      <c r="EF51" s="1493"/>
      <c r="EG51" s="1493"/>
      <c r="EH51" s="1493"/>
      <c r="EI51" s="1493"/>
      <c r="EJ51" s="1493"/>
      <c r="EK51" s="1493"/>
      <c r="EL51" s="1493"/>
      <c r="EM51" s="1493"/>
      <c r="EN51" s="1493"/>
      <c r="EO51" s="1493"/>
      <c r="EP51" s="1493"/>
      <c r="EQ51" s="1493"/>
      <c r="ER51" s="1493"/>
      <c r="ES51" s="1493"/>
      <c r="ET51" s="1493"/>
      <c r="EU51" s="1493"/>
      <c r="EV51" s="1493"/>
      <c r="EW51" s="1493"/>
      <c r="EX51" s="1493"/>
      <c r="EY51" s="1493"/>
      <c r="EZ51" s="1493"/>
      <c r="FA51" s="1493"/>
      <c r="FB51" s="1493"/>
      <c r="FC51" s="1493"/>
      <c r="FD51" s="1493"/>
      <c r="FE51" s="1493"/>
      <c r="FF51" s="1493"/>
      <c r="FG51" s="1493"/>
      <c r="FH51" s="1493"/>
      <c r="FI51" s="1493"/>
      <c r="FJ51" s="1493"/>
      <c r="FK51" s="1493"/>
      <c r="FL51" s="1493"/>
      <c r="FM51" s="1493"/>
      <c r="FN51" s="1493"/>
      <c r="FO51" s="1493"/>
      <c r="FP51" s="1493"/>
      <c r="FQ51" s="1493"/>
      <c r="FR51" s="1493"/>
      <c r="FS51" s="1493"/>
      <c r="FT51" s="1493"/>
      <c r="FU51" s="1493"/>
      <c r="FV51" s="1493"/>
      <c r="FW51" s="1494"/>
      <c r="FX51" s="292"/>
      <c r="FY51" s="292"/>
      <c r="FZ51" s="292"/>
      <c r="GA51" s="292"/>
      <c r="GB51" s="292"/>
      <c r="GC51" s="292"/>
      <c r="GD51" s="292"/>
      <c r="GE51" s="292"/>
      <c r="GF51" s="292"/>
      <c r="GG51" s="292"/>
      <c r="GH51" s="292"/>
      <c r="GI51" s="292"/>
      <c r="GJ51" s="292"/>
      <c r="GK51" s="292"/>
      <c r="GL51" s="292"/>
      <c r="GM51" s="292"/>
      <c r="GN51" s="292"/>
      <c r="GO51" s="292"/>
      <c r="GP51" s="292"/>
      <c r="GQ51" s="292"/>
      <c r="GR51" s="292"/>
      <c r="GS51" s="292"/>
      <c r="GT51" s="292"/>
      <c r="GU51" s="292"/>
      <c r="GV51" s="292"/>
      <c r="GW51" s="292"/>
      <c r="GX51" s="292"/>
      <c r="GY51" s="292"/>
      <c r="GZ51" s="292"/>
      <c r="HA51" s="292"/>
      <c r="HB51" s="292"/>
      <c r="HC51" s="292"/>
      <c r="HD51" s="292"/>
      <c r="HE51" s="292"/>
      <c r="HF51" s="292"/>
      <c r="HG51" s="292"/>
      <c r="HH51" s="292"/>
      <c r="HI51" s="292"/>
      <c r="HJ51" s="292"/>
      <c r="HK51" s="292"/>
      <c r="HL51" s="292"/>
      <c r="HM51" s="292"/>
      <c r="HN51" s="292"/>
      <c r="HO51" s="292"/>
      <c r="HP51" s="292"/>
      <c r="HQ51" s="292"/>
      <c r="HR51" s="292"/>
      <c r="HS51" s="292"/>
      <c r="HT51" s="292"/>
      <c r="HU51" s="292"/>
      <c r="HV51" s="292"/>
      <c r="HW51" s="292"/>
      <c r="HX51" s="292"/>
      <c r="HY51" s="292"/>
      <c r="HZ51" s="292"/>
      <c r="IA51" s="292"/>
      <c r="IB51" s="292"/>
      <c r="IC51" s="292"/>
      <c r="ID51" s="292"/>
      <c r="IE51" s="292"/>
      <c r="IF51" s="292"/>
      <c r="IG51" s="292"/>
      <c r="IH51" s="292"/>
      <c r="II51" s="292"/>
      <c r="IJ51" s="292"/>
      <c r="IK51" s="292"/>
      <c r="IL51" s="292"/>
      <c r="IM51" s="292"/>
      <c r="IN51" s="292"/>
      <c r="IO51" s="292"/>
      <c r="IP51" s="292"/>
      <c r="IQ51" s="292"/>
      <c r="IR51" s="292"/>
      <c r="IS51" s="292"/>
      <c r="IT51" s="292"/>
      <c r="IU51" s="292"/>
      <c r="IV51" s="292"/>
      <c r="IW51" s="292"/>
      <c r="IX51" s="292"/>
      <c r="IY51" s="292"/>
      <c r="IZ51" s="292"/>
      <c r="JA51" s="292"/>
      <c r="JB51" s="292"/>
      <c r="JC51" s="292"/>
      <c r="JD51" s="292"/>
      <c r="JE51" s="292"/>
      <c r="JF51" s="292"/>
      <c r="JG51" s="292"/>
      <c r="JH51" s="292"/>
      <c r="JI51" s="292"/>
      <c r="JJ51" s="292"/>
      <c r="JK51" s="292"/>
      <c r="JL51" s="292"/>
      <c r="JM51" s="292"/>
      <c r="JN51" s="292"/>
      <c r="JO51" s="292"/>
      <c r="JP51" s="292"/>
      <c r="JQ51" s="292"/>
      <c r="JR51" s="292"/>
    </row>
    <row r="52" spans="1:278" ht="15" customHeight="1" x14ac:dyDescent="0.15">
      <c r="A52" s="254"/>
      <c r="C52" s="1492"/>
      <c r="D52" s="1493"/>
      <c r="E52" s="1493"/>
      <c r="F52" s="1493"/>
      <c r="G52" s="692"/>
      <c r="H52" s="1493" t="s">
        <v>702</v>
      </c>
      <c r="I52" s="1493"/>
      <c r="J52" s="1493"/>
      <c r="K52" s="1493"/>
      <c r="L52" s="1493"/>
      <c r="M52" s="1493"/>
      <c r="N52" s="1493"/>
      <c r="O52" s="1493"/>
      <c r="P52" s="1493"/>
      <c r="Q52" s="1493"/>
      <c r="R52" s="1493"/>
      <c r="S52" s="1493"/>
      <c r="T52" s="1493"/>
      <c r="U52" s="1493"/>
      <c r="V52" s="1493"/>
      <c r="W52" s="1493"/>
      <c r="X52" s="1493"/>
      <c r="Y52" s="1493"/>
      <c r="Z52" s="1493"/>
      <c r="AA52" s="1493"/>
      <c r="AB52" s="1493"/>
      <c r="AC52" s="1493"/>
      <c r="AD52" s="1493"/>
      <c r="AE52" s="1493"/>
      <c r="AF52" s="1493"/>
      <c r="AG52" s="1493"/>
      <c r="AH52" s="1493"/>
      <c r="AI52" s="1493"/>
      <c r="AJ52" s="1493"/>
      <c r="AK52" s="1493"/>
      <c r="AL52" s="1493"/>
      <c r="AM52" s="1493"/>
      <c r="AN52" s="1493"/>
      <c r="AO52" s="1493"/>
      <c r="AP52" s="1493"/>
      <c r="AQ52" s="1493"/>
      <c r="AR52" s="1493"/>
      <c r="AS52" s="1493"/>
      <c r="AT52" s="1493"/>
      <c r="AU52" s="1493"/>
      <c r="AV52" s="1493"/>
      <c r="AW52" s="1493"/>
      <c r="AX52" s="1493"/>
      <c r="AY52" s="1493"/>
      <c r="AZ52" s="1493"/>
      <c r="BA52" s="1493"/>
      <c r="BB52" s="1493"/>
      <c r="BC52" s="1493"/>
      <c r="BD52" s="1493"/>
      <c r="BE52" s="1493"/>
      <c r="BF52" s="1493"/>
      <c r="BG52" s="1493"/>
      <c r="BH52" s="1493"/>
      <c r="BI52" s="1493"/>
      <c r="BJ52" s="1493"/>
      <c r="BK52" s="1493"/>
      <c r="BL52" s="1493"/>
      <c r="BM52" s="1493"/>
      <c r="BN52" s="1493"/>
      <c r="BO52" s="1493"/>
      <c r="BP52" s="1493"/>
      <c r="BQ52" s="1493"/>
      <c r="BR52" s="1493"/>
      <c r="BS52" s="1493"/>
      <c r="BT52" s="1493"/>
      <c r="BU52" s="1493"/>
      <c r="BV52" s="1493"/>
      <c r="BW52" s="1493"/>
      <c r="BX52" s="1493"/>
      <c r="BY52" s="1493"/>
      <c r="BZ52" s="1493"/>
      <c r="CA52" s="1493"/>
      <c r="CB52" s="1493"/>
      <c r="CC52" s="1493"/>
      <c r="CD52" s="1493"/>
      <c r="CE52" s="1493"/>
      <c r="CF52" s="1493"/>
      <c r="CG52" s="1493"/>
      <c r="CH52" s="1493"/>
      <c r="CI52" s="1493"/>
      <c r="CJ52" s="1493"/>
      <c r="CK52" s="1493"/>
      <c r="CL52" s="1493"/>
      <c r="CM52" s="1493"/>
      <c r="CN52" s="1493"/>
      <c r="CO52" s="1493"/>
      <c r="CP52" s="1493"/>
      <c r="CQ52" s="1493"/>
      <c r="CR52" s="1493"/>
      <c r="CS52" s="1493"/>
      <c r="CT52" s="1493"/>
      <c r="CU52" s="1493"/>
      <c r="CV52" s="1493"/>
      <c r="CW52" s="1493"/>
      <c r="CX52" s="1493"/>
      <c r="CY52" s="1493"/>
      <c r="CZ52" s="1493"/>
      <c r="DA52" s="1493"/>
      <c r="DB52" s="1493"/>
      <c r="DC52" s="1493"/>
      <c r="DD52" s="1493"/>
      <c r="DE52" s="1493"/>
      <c r="DF52" s="1493"/>
      <c r="DG52" s="1493"/>
      <c r="DH52" s="1493"/>
      <c r="DI52" s="1493"/>
      <c r="DJ52" s="1493"/>
      <c r="DK52" s="1493"/>
      <c r="DL52" s="1493"/>
      <c r="DM52" s="1493"/>
      <c r="DN52" s="1493"/>
      <c r="DO52" s="1493"/>
      <c r="DP52" s="1493"/>
      <c r="DQ52" s="1493"/>
      <c r="DR52" s="1493"/>
      <c r="DS52" s="1493"/>
      <c r="DT52" s="1493"/>
      <c r="DU52" s="1493"/>
      <c r="DV52" s="1493"/>
      <c r="DW52" s="1493"/>
      <c r="DX52" s="1493"/>
      <c r="DY52" s="1493"/>
      <c r="DZ52" s="1493"/>
      <c r="EA52" s="1493"/>
      <c r="EB52" s="1493"/>
      <c r="EC52" s="1493"/>
      <c r="ED52" s="1493"/>
      <c r="EE52" s="1493"/>
      <c r="EF52" s="1493"/>
      <c r="EG52" s="1493"/>
      <c r="EH52" s="1493"/>
      <c r="EI52" s="1493"/>
      <c r="EJ52" s="1493"/>
      <c r="EK52" s="1493"/>
      <c r="EL52" s="1493"/>
      <c r="EM52" s="1493"/>
      <c r="EN52" s="1493"/>
      <c r="EO52" s="1493"/>
      <c r="EP52" s="1493"/>
      <c r="EQ52" s="1493"/>
      <c r="ER52" s="1493"/>
      <c r="ES52" s="1493"/>
      <c r="ET52" s="1493"/>
      <c r="EU52" s="1493"/>
      <c r="EV52" s="1493"/>
      <c r="EW52" s="1493"/>
      <c r="EX52" s="1493"/>
      <c r="EY52" s="1493"/>
      <c r="EZ52" s="1493"/>
      <c r="FA52" s="1493"/>
      <c r="FB52" s="1493"/>
      <c r="FC52" s="1493"/>
      <c r="FD52" s="1493"/>
      <c r="FE52" s="1493"/>
      <c r="FF52" s="1493"/>
      <c r="FG52" s="1493"/>
      <c r="FH52" s="1493"/>
      <c r="FI52" s="1493"/>
      <c r="FJ52" s="1493"/>
      <c r="FK52" s="1493"/>
      <c r="FL52" s="1493"/>
      <c r="FM52" s="1493"/>
      <c r="FN52" s="1493"/>
      <c r="FO52" s="1493"/>
      <c r="FP52" s="1493"/>
      <c r="FQ52" s="1493"/>
      <c r="FR52" s="1493"/>
      <c r="FS52" s="1493"/>
      <c r="FT52" s="1493"/>
      <c r="FU52" s="1493"/>
      <c r="FV52" s="1493"/>
      <c r="FW52" s="1494"/>
      <c r="FX52" s="292"/>
      <c r="FY52" s="292"/>
      <c r="FZ52" s="292"/>
      <c r="GA52" s="292"/>
      <c r="GB52" s="292"/>
      <c r="GC52" s="292"/>
      <c r="GD52" s="292"/>
      <c r="GE52" s="292"/>
      <c r="GF52" s="292"/>
      <c r="GG52" s="292"/>
      <c r="GH52" s="292"/>
      <c r="GI52" s="292"/>
      <c r="GJ52" s="292"/>
      <c r="GK52" s="292"/>
      <c r="GL52" s="292"/>
      <c r="GM52" s="292"/>
      <c r="GN52" s="292"/>
      <c r="GO52" s="292"/>
      <c r="GP52" s="292"/>
      <c r="GQ52" s="292"/>
      <c r="GR52" s="292"/>
      <c r="GS52" s="292"/>
      <c r="GT52" s="292"/>
      <c r="GU52" s="292"/>
      <c r="GV52" s="292"/>
      <c r="GW52" s="292"/>
      <c r="GX52" s="292"/>
      <c r="GY52" s="292"/>
      <c r="GZ52" s="292"/>
      <c r="HA52" s="292"/>
      <c r="HB52" s="292"/>
      <c r="HC52" s="292"/>
      <c r="HD52" s="292"/>
      <c r="HE52" s="292"/>
      <c r="HF52" s="292"/>
      <c r="HG52" s="292"/>
      <c r="HH52" s="292"/>
      <c r="HI52" s="292"/>
      <c r="HJ52" s="292"/>
      <c r="HK52" s="292"/>
      <c r="HL52" s="292"/>
      <c r="HM52" s="292"/>
      <c r="HN52" s="292"/>
      <c r="HO52" s="292"/>
      <c r="HP52" s="292"/>
      <c r="HQ52" s="292"/>
      <c r="HR52" s="292"/>
      <c r="HS52" s="292"/>
      <c r="HT52" s="292"/>
      <c r="HU52" s="292"/>
      <c r="HV52" s="292"/>
      <c r="HW52" s="292"/>
      <c r="HX52" s="292"/>
      <c r="HY52" s="292"/>
      <c r="HZ52" s="292"/>
      <c r="IA52" s="292"/>
      <c r="IB52" s="292"/>
      <c r="IC52" s="292"/>
      <c r="ID52" s="292"/>
      <c r="IE52" s="292"/>
      <c r="IF52" s="292"/>
      <c r="IG52" s="292"/>
      <c r="IH52" s="292"/>
      <c r="II52" s="292"/>
      <c r="IJ52" s="292"/>
      <c r="IK52" s="292"/>
      <c r="IL52" s="292"/>
      <c r="IM52" s="292"/>
      <c r="IN52" s="292"/>
      <c r="IO52" s="292"/>
      <c r="IP52" s="292"/>
      <c r="IQ52" s="292"/>
      <c r="IR52" s="292"/>
      <c r="IS52" s="292"/>
      <c r="IT52" s="292"/>
      <c r="IU52" s="292"/>
      <c r="IV52" s="292"/>
      <c r="IW52" s="292"/>
      <c r="IX52" s="292"/>
      <c r="IY52" s="292"/>
      <c r="IZ52" s="292"/>
      <c r="JA52" s="292"/>
      <c r="JB52" s="292"/>
      <c r="JC52" s="292"/>
      <c r="JD52" s="292"/>
      <c r="JE52" s="292"/>
      <c r="JF52" s="292"/>
      <c r="JG52" s="292"/>
      <c r="JH52" s="292"/>
      <c r="JI52" s="292"/>
      <c r="JJ52" s="292"/>
      <c r="JK52" s="292"/>
      <c r="JL52" s="292"/>
      <c r="JM52" s="292"/>
      <c r="JN52" s="292"/>
      <c r="JO52" s="292"/>
      <c r="JP52" s="292"/>
      <c r="JQ52" s="292"/>
      <c r="JR52" s="292"/>
    </row>
    <row r="53" spans="1:278" ht="15" customHeight="1" x14ac:dyDescent="0.15">
      <c r="A53" s="254"/>
      <c r="C53" s="1492"/>
      <c r="D53" s="1493"/>
      <c r="E53" s="1493"/>
      <c r="F53" s="1493"/>
      <c r="G53" s="692"/>
      <c r="H53" s="1493" t="s">
        <v>699</v>
      </c>
      <c r="I53" s="1493"/>
      <c r="J53" s="1493"/>
      <c r="K53" s="1493"/>
      <c r="L53" s="1493"/>
      <c r="M53" s="1493"/>
      <c r="N53" s="1493"/>
      <c r="O53" s="1493"/>
      <c r="P53" s="1493"/>
      <c r="Q53" s="1493"/>
      <c r="R53" s="1493"/>
      <c r="S53" s="1493"/>
      <c r="T53" s="1493"/>
      <c r="U53" s="1493"/>
      <c r="V53" s="1493"/>
      <c r="W53" s="1493"/>
      <c r="X53" s="1493"/>
      <c r="Y53" s="1493"/>
      <c r="Z53" s="1493"/>
      <c r="AA53" s="1493"/>
      <c r="AB53" s="1493"/>
      <c r="AC53" s="1493"/>
      <c r="AD53" s="1493"/>
      <c r="AE53" s="1493"/>
      <c r="AF53" s="1493"/>
      <c r="AG53" s="1493"/>
      <c r="AH53" s="1493"/>
      <c r="AI53" s="1493"/>
      <c r="AJ53" s="1493"/>
      <c r="AK53" s="1493"/>
      <c r="AL53" s="1493"/>
      <c r="AM53" s="1493"/>
      <c r="AN53" s="1493"/>
      <c r="AO53" s="1493"/>
      <c r="AP53" s="1493"/>
      <c r="AQ53" s="1493"/>
      <c r="AR53" s="1493"/>
      <c r="AS53" s="1493"/>
      <c r="AT53" s="1493"/>
      <c r="AU53" s="1493"/>
      <c r="AV53" s="1493"/>
      <c r="AW53" s="1493"/>
      <c r="AX53" s="1493"/>
      <c r="AY53" s="1493"/>
      <c r="AZ53" s="1493"/>
      <c r="BA53" s="1493"/>
      <c r="BB53" s="1493"/>
      <c r="BC53" s="1493"/>
      <c r="BD53" s="1493"/>
      <c r="BE53" s="1493"/>
      <c r="BF53" s="1493"/>
      <c r="BG53" s="1493"/>
      <c r="BH53" s="1493"/>
      <c r="BI53" s="1493"/>
      <c r="BJ53" s="1493"/>
      <c r="BK53" s="1493"/>
      <c r="BL53" s="1493"/>
      <c r="BM53" s="1493"/>
      <c r="BN53" s="1493"/>
      <c r="BO53" s="1493"/>
      <c r="BP53" s="1493"/>
      <c r="BQ53" s="1493"/>
      <c r="BR53" s="1493"/>
      <c r="BS53" s="1493"/>
      <c r="BT53" s="1493"/>
      <c r="BU53" s="1493"/>
      <c r="BV53" s="1493"/>
      <c r="BW53" s="1493"/>
      <c r="BX53" s="1493"/>
      <c r="BY53" s="1493"/>
      <c r="BZ53" s="1493"/>
      <c r="CA53" s="1493"/>
      <c r="CB53" s="1493"/>
      <c r="CC53" s="1493"/>
      <c r="CD53" s="1493"/>
      <c r="CE53" s="1493"/>
      <c r="CF53" s="1493"/>
      <c r="CG53" s="1493"/>
      <c r="CH53" s="1493"/>
      <c r="CI53" s="1493"/>
      <c r="CJ53" s="1493"/>
      <c r="CK53" s="1493"/>
      <c r="CL53" s="1493"/>
      <c r="CM53" s="1493"/>
      <c r="CN53" s="1493"/>
      <c r="CO53" s="1493"/>
      <c r="CP53" s="1493"/>
      <c r="CQ53" s="1493"/>
      <c r="CR53" s="1493"/>
      <c r="CS53" s="1493"/>
      <c r="CT53" s="1493"/>
      <c r="CU53" s="1493"/>
      <c r="CV53" s="1493"/>
      <c r="CW53" s="1493"/>
      <c r="CX53" s="1493"/>
      <c r="CY53" s="1493"/>
      <c r="CZ53" s="1493"/>
      <c r="DA53" s="1493"/>
      <c r="DB53" s="1493"/>
      <c r="DC53" s="1493"/>
      <c r="DD53" s="1493"/>
      <c r="DE53" s="1493"/>
      <c r="DF53" s="1493"/>
      <c r="DG53" s="1493"/>
      <c r="DH53" s="1493"/>
      <c r="DI53" s="1493"/>
      <c r="DJ53" s="1493"/>
      <c r="DK53" s="1493"/>
      <c r="DL53" s="1493"/>
      <c r="DM53" s="1493"/>
      <c r="DN53" s="1493"/>
      <c r="DO53" s="1493"/>
      <c r="DP53" s="1493"/>
      <c r="DQ53" s="1493"/>
      <c r="DR53" s="1493"/>
      <c r="DS53" s="1493"/>
      <c r="DT53" s="1493"/>
      <c r="DU53" s="1493"/>
      <c r="DV53" s="1493"/>
      <c r="DW53" s="1493"/>
      <c r="DX53" s="1493"/>
      <c r="DY53" s="1493"/>
      <c r="DZ53" s="1493"/>
      <c r="EA53" s="1493"/>
      <c r="EB53" s="1493"/>
      <c r="EC53" s="1493"/>
      <c r="ED53" s="1493"/>
      <c r="EE53" s="1493"/>
      <c r="EF53" s="1493"/>
      <c r="EG53" s="1493"/>
      <c r="EH53" s="1493"/>
      <c r="EI53" s="1493"/>
      <c r="EJ53" s="1493"/>
      <c r="EK53" s="1493"/>
      <c r="EL53" s="1493"/>
      <c r="EM53" s="1493"/>
      <c r="EN53" s="1493"/>
      <c r="EO53" s="1493"/>
      <c r="EP53" s="1493"/>
      <c r="EQ53" s="1493"/>
      <c r="ER53" s="1493"/>
      <c r="ES53" s="1493"/>
      <c r="ET53" s="1493"/>
      <c r="EU53" s="1493"/>
      <c r="EV53" s="1493"/>
      <c r="EW53" s="1493"/>
      <c r="EX53" s="1493"/>
      <c r="EY53" s="1493"/>
      <c r="EZ53" s="1493"/>
      <c r="FA53" s="1493"/>
      <c r="FB53" s="1493"/>
      <c r="FC53" s="1493"/>
      <c r="FD53" s="1493"/>
      <c r="FE53" s="1493"/>
      <c r="FF53" s="1493"/>
      <c r="FG53" s="1493"/>
      <c r="FH53" s="1493"/>
      <c r="FI53" s="1493"/>
      <c r="FJ53" s="1493"/>
      <c r="FK53" s="1493"/>
      <c r="FL53" s="1493"/>
      <c r="FM53" s="1493"/>
      <c r="FN53" s="1493"/>
      <c r="FO53" s="1493"/>
      <c r="FP53" s="1493"/>
      <c r="FQ53" s="1493"/>
      <c r="FR53" s="1493"/>
      <c r="FS53" s="1493"/>
      <c r="FT53" s="1493"/>
      <c r="FU53" s="1493"/>
      <c r="FV53" s="1493"/>
      <c r="FW53" s="1494"/>
      <c r="FX53" s="292"/>
      <c r="FY53" s="292"/>
      <c r="FZ53" s="292"/>
      <c r="GA53" s="292"/>
      <c r="GB53" s="292"/>
      <c r="GC53" s="292"/>
      <c r="GD53" s="292"/>
      <c r="GE53" s="292"/>
      <c r="GF53" s="292"/>
      <c r="GG53" s="292"/>
      <c r="GH53" s="292"/>
      <c r="GI53" s="292"/>
      <c r="GJ53" s="292"/>
      <c r="GK53" s="292"/>
      <c r="GL53" s="292"/>
      <c r="GM53" s="292"/>
      <c r="GN53" s="292"/>
      <c r="GO53" s="292"/>
      <c r="GP53" s="292"/>
      <c r="GQ53" s="292"/>
      <c r="GR53" s="292"/>
      <c r="GS53" s="292"/>
      <c r="GT53" s="292"/>
      <c r="GU53" s="292"/>
      <c r="GV53" s="292"/>
      <c r="GW53" s="292"/>
      <c r="GX53" s="292"/>
      <c r="GY53" s="292"/>
      <c r="GZ53" s="292"/>
      <c r="HA53" s="292"/>
      <c r="HB53" s="292"/>
      <c r="HC53" s="292"/>
      <c r="HD53" s="292"/>
      <c r="HE53" s="292"/>
      <c r="HF53" s="292"/>
      <c r="HG53" s="292"/>
      <c r="HH53" s="292"/>
      <c r="HI53" s="292"/>
      <c r="HJ53" s="292"/>
      <c r="HK53" s="292"/>
      <c r="HL53" s="292"/>
      <c r="HM53" s="292"/>
      <c r="HN53" s="292"/>
      <c r="HO53" s="292"/>
      <c r="HP53" s="292"/>
      <c r="HQ53" s="292"/>
      <c r="HR53" s="292"/>
      <c r="HS53" s="292"/>
      <c r="HT53" s="292"/>
      <c r="HU53" s="292"/>
      <c r="HV53" s="292"/>
      <c r="HW53" s="292"/>
      <c r="HX53" s="292"/>
      <c r="HY53" s="292"/>
      <c r="HZ53" s="292"/>
      <c r="IA53" s="292"/>
      <c r="IB53" s="292"/>
      <c r="IC53" s="292"/>
      <c r="ID53" s="292"/>
      <c r="IE53" s="292"/>
      <c r="IF53" s="292"/>
      <c r="IG53" s="292"/>
      <c r="IH53" s="292"/>
      <c r="II53" s="292"/>
      <c r="IJ53" s="292"/>
      <c r="IK53" s="292"/>
      <c r="IL53" s="292"/>
      <c r="IM53" s="292"/>
      <c r="IN53" s="292"/>
      <c r="IO53" s="292"/>
      <c r="IP53" s="292"/>
      <c r="IQ53" s="292"/>
      <c r="IR53" s="292"/>
      <c r="IS53" s="292"/>
      <c r="IT53" s="292"/>
      <c r="IU53" s="292"/>
      <c r="IV53" s="292"/>
      <c r="IW53" s="292"/>
      <c r="IX53" s="292"/>
      <c r="IY53" s="292"/>
      <c r="IZ53" s="292"/>
      <c r="JA53" s="292"/>
      <c r="JB53" s="292"/>
      <c r="JC53" s="292"/>
      <c r="JD53" s="292"/>
      <c r="JE53" s="292"/>
      <c r="JF53" s="292"/>
      <c r="JG53" s="292"/>
      <c r="JH53" s="292"/>
      <c r="JI53" s="292"/>
      <c r="JJ53" s="292"/>
      <c r="JK53" s="292"/>
      <c r="JL53" s="292"/>
      <c r="JM53" s="292"/>
      <c r="JN53" s="292"/>
      <c r="JO53" s="292"/>
      <c r="JP53" s="292"/>
      <c r="JQ53" s="292"/>
      <c r="JR53" s="292"/>
    </row>
    <row r="54" spans="1:278" ht="15" customHeight="1" x14ac:dyDescent="0.15">
      <c r="A54" s="254"/>
      <c r="C54" s="1499"/>
      <c r="D54" s="1495"/>
      <c r="E54" s="1495"/>
      <c r="F54" s="1495"/>
      <c r="G54" s="693"/>
      <c r="H54" s="1495"/>
      <c r="I54" s="1495"/>
      <c r="J54" s="1495"/>
      <c r="K54" s="1495"/>
      <c r="L54" s="1495"/>
      <c r="M54" s="1495"/>
      <c r="N54" s="1495"/>
      <c r="O54" s="1495"/>
      <c r="P54" s="1495"/>
      <c r="Q54" s="1495"/>
      <c r="R54" s="1495"/>
      <c r="S54" s="1495"/>
      <c r="T54" s="1495"/>
      <c r="U54" s="1495"/>
      <c r="V54" s="1495"/>
      <c r="W54" s="1495"/>
      <c r="X54" s="1495"/>
      <c r="Y54" s="1495"/>
      <c r="Z54" s="1495"/>
      <c r="AA54" s="1495"/>
      <c r="AB54" s="1495"/>
      <c r="AC54" s="1495"/>
      <c r="AD54" s="1495"/>
      <c r="AE54" s="1495"/>
      <c r="AF54" s="1495"/>
      <c r="AG54" s="1495"/>
      <c r="AH54" s="1495"/>
      <c r="AI54" s="1495"/>
      <c r="AJ54" s="1495"/>
      <c r="AK54" s="1495"/>
      <c r="AL54" s="1495"/>
      <c r="AM54" s="1495"/>
      <c r="AN54" s="1495"/>
      <c r="AO54" s="1495"/>
      <c r="AP54" s="1495"/>
      <c r="AQ54" s="1495"/>
      <c r="AR54" s="1495"/>
      <c r="AS54" s="1495"/>
      <c r="AT54" s="1495"/>
      <c r="AU54" s="1495"/>
      <c r="AV54" s="1495"/>
      <c r="AW54" s="1495"/>
      <c r="AX54" s="1495"/>
      <c r="AY54" s="1495"/>
      <c r="AZ54" s="1495"/>
      <c r="BA54" s="1495"/>
      <c r="BB54" s="1495"/>
      <c r="BC54" s="1495"/>
      <c r="BD54" s="1495"/>
      <c r="BE54" s="1495"/>
      <c r="BF54" s="1495"/>
      <c r="BG54" s="1495"/>
      <c r="BH54" s="1495"/>
      <c r="BI54" s="1495"/>
      <c r="BJ54" s="1495"/>
      <c r="BK54" s="1495"/>
      <c r="BL54" s="1495"/>
      <c r="BM54" s="1495"/>
      <c r="BN54" s="1495"/>
      <c r="BO54" s="1495"/>
      <c r="BP54" s="1495"/>
      <c r="BQ54" s="1495"/>
      <c r="BR54" s="1495"/>
      <c r="BS54" s="1495"/>
      <c r="BT54" s="1495"/>
      <c r="BU54" s="1495"/>
      <c r="BV54" s="1495"/>
      <c r="BW54" s="1495"/>
      <c r="BX54" s="1495"/>
      <c r="BY54" s="1495"/>
      <c r="BZ54" s="1495"/>
      <c r="CA54" s="1495"/>
      <c r="CB54" s="1495"/>
      <c r="CC54" s="1495"/>
      <c r="CD54" s="1495"/>
      <c r="CE54" s="1495"/>
      <c r="CF54" s="1495"/>
      <c r="CG54" s="1495"/>
      <c r="CH54" s="1495"/>
      <c r="CI54" s="1495"/>
      <c r="CJ54" s="1495"/>
      <c r="CK54" s="1495"/>
      <c r="CL54" s="1495"/>
      <c r="CM54" s="1495"/>
      <c r="CN54" s="1495"/>
      <c r="CO54" s="1495"/>
      <c r="CP54" s="1495"/>
      <c r="CQ54" s="1495"/>
      <c r="CR54" s="1495"/>
      <c r="CS54" s="1495"/>
      <c r="CT54" s="1495"/>
      <c r="CU54" s="1495"/>
      <c r="CV54" s="1495"/>
      <c r="CW54" s="1495"/>
      <c r="CX54" s="1495"/>
      <c r="CY54" s="1495"/>
      <c r="CZ54" s="1495"/>
      <c r="DA54" s="1495"/>
      <c r="DB54" s="1495"/>
      <c r="DC54" s="1495"/>
      <c r="DD54" s="1495"/>
      <c r="DE54" s="1495"/>
      <c r="DF54" s="1495"/>
      <c r="DG54" s="1495"/>
      <c r="DH54" s="1495"/>
      <c r="DI54" s="1495"/>
      <c r="DJ54" s="1495"/>
      <c r="DK54" s="1495"/>
      <c r="DL54" s="1495"/>
      <c r="DM54" s="1495"/>
      <c r="DN54" s="1495"/>
      <c r="DO54" s="1495"/>
      <c r="DP54" s="1495"/>
      <c r="DQ54" s="1495"/>
      <c r="DR54" s="1495"/>
      <c r="DS54" s="1495"/>
      <c r="DT54" s="1495"/>
      <c r="DU54" s="1495"/>
      <c r="DV54" s="1495"/>
      <c r="DW54" s="1495"/>
      <c r="DX54" s="1495"/>
      <c r="DY54" s="1495"/>
      <c r="DZ54" s="1495"/>
      <c r="EA54" s="1495"/>
      <c r="EB54" s="1495"/>
      <c r="EC54" s="1495"/>
      <c r="ED54" s="1495"/>
      <c r="EE54" s="1495"/>
      <c r="EF54" s="1495"/>
      <c r="EG54" s="1495"/>
      <c r="EH54" s="1495"/>
      <c r="EI54" s="1495"/>
      <c r="EJ54" s="1495"/>
      <c r="EK54" s="1495"/>
      <c r="EL54" s="1495"/>
      <c r="EM54" s="1495"/>
      <c r="EN54" s="1495"/>
      <c r="EO54" s="1495"/>
      <c r="EP54" s="1495"/>
      <c r="EQ54" s="1495"/>
      <c r="ER54" s="1495"/>
      <c r="ES54" s="1495"/>
      <c r="ET54" s="1495"/>
      <c r="EU54" s="1495"/>
      <c r="EV54" s="1495"/>
      <c r="EW54" s="1495"/>
      <c r="EX54" s="1495"/>
      <c r="EY54" s="1495"/>
      <c r="EZ54" s="1495"/>
      <c r="FA54" s="1495"/>
      <c r="FB54" s="1495"/>
      <c r="FC54" s="1495"/>
      <c r="FD54" s="1495"/>
      <c r="FE54" s="1495"/>
      <c r="FF54" s="1495"/>
      <c r="FG54" s="1495"/>
      <c r="FH54" s="1495"/>
      <c r="FI54" s="1495"/>
      <c r="FJ54" s="1495"/>
      <c r="FK54" s="1495"/>
      <c r="FL54" s="1495"/>
      <c r="FM54" s="1495"/>
      <c r="FN54" s="1495"/>
      <c r="FO54" s="1495"/>
      <c r="FP54" s="1495"/>
      <c r="FQ54" s="1495"/>
      <c r="FR54" s="1495"/>
      <c r="FS54" s="1495"/>
      <c r="FT54" s="1495"/>
      <c r="FU54" s="1495"/>
      <c r="FV54" s="1495"/>
      <c r="FW54" s="1496"/>
      <c r="FX54" s="292"/>
      <c r="FY54" s="292"/>
      <c r="FZ54" s="292"/>
      <c r="GA54" s="292"/>
      <c r="GB54" s="292"/>
      <c r="GC54" s="292"/>
      <c r="GD54" s="292"/>
      <c r="GE54" s="292"/>
      <c r="GF54" s="292"/>
      <c r="GG54" s="292"/>
      <c r="GH54" s="292"/>
      <c r="GI54" s="292"/>
      <c r="GJ54" s="292"/>
      <c r="GK54" s="292"/>
      <c r="GL54" s="292"/>
      <c r="GM54" s="292"/>
      <c r="GN54" s="292"/>
      <c r="GO54" s="292"/>
      <c r="GP54" s="292"/>
      <c r="GQ54" s="292"/>
      <c r="GR54" s="292"/>
      <c r="GS54" s="292"/>
      <c r="GT54" s="292"/>
      <c r="GU54" s="292"/>
      <c r="GV54" s="292"/>
      <c r="GW54" s="292"/>
      <c r="GX54" s="292"/>
      <c r="GY54" s="292"/>
      <c r="GZ54" s="292"/>
      <c r="HA54" s="292"/>
      <c r="HB54" s="292"/>
      <c r="HC54" s="292"/>
      <c r="HD54" s="292"/>
      <c r="HE54" s="292"/>
      <c r="HF54" s="292"/>
      <c r="HG54" s="292"/>
      <c r="HH54" s="292"/>
      <c r="HI54" s="292"/>
      <c r="HJ54" s="292"/>
      <c r="HK54" s="292"/>
      <c r="HL54" s="292"/>
      <c r="HM54" s="292"/>
      <c r="HN54" s="292"/>
      <c r="HO54" s="292"/>
      <c r="HP54" s="292"/>
      <c r="HQ54" s="292"/>
      <c r="HR54" s="292"/>
      <c r="HS54" s="292"/>
      <c r="HT54" s="292"/>
      <c r="HU54" s="292"/>
      <c r="HV54" s="292"/>
      <c r="HW54" s="292"/>
      <c r="HX54" s="292"/>
      <c r="HY54" s="292"/>
      <c r="HZ54" s="292"/>
      <c r="IA54" s="292"/>
      <c r="IB54" s="292"/>
      <c r="IC54" s="292"/>
      <c r="ID54" s="292"/>
      <c r="IE54" s="292"/>
      <c r="IF54" s="292"/>
      <c r="IG54" s="292"/>
      <c r="IH54" s="292"/>
      <c r="II54" s="292"/>
      <c r="IJ54" s="292"/>
      <c r="IK54" s="292"/>
      <c r="IL54" s="292"/>
      <c r="IM54" s="292"/>
      <c r="IN54" s="292"/>
      <c r="IO54" s="292"/>
      <c r="IP54" s="292"/>
      <c r="IQ54" s="292"/>
      <c r="IR54" s="292"/>
      <c r="IS54" s="292"/>
      <c r="IT54" s="292"/>
      <c r="IU54" s="292"/>
      <c r="IV54" s="292"/>
      <c r="IW54" s="292"/>
      <c r="IX54" s="292"/>
      <c r="IY54" s="292"/>
      <c r="IZ54" s="292"/>
      <c r="JA54" s="292"/>
      <c r="JB54" s="292"/>
      <c r="JC54" s="292"/>
      <c r="JD54" s="292"/>
      <c r="JE54" s="292"/>
      <c r="JF54" s="292"/>
      <c r="JG54" s="292"/>
      <c r="JH54" s="292"/>
      <c r="JI54" s="292"/>
      <c r="JJ54" s="292"/>
      <c r="JK54" s="292"/>
      <c r="JL54" s="292"/>
      <c r="JM54" s="292"/>
      <c r="JN54" s="292"/>
      <c r="JO54" s="292"/>
      <c r="JP54" s="292"/>
      <c r="JQ54" s="292"/>
      <c r="JR54" s="292"/>
    </row>
    <row r="55" spans="1:278" ht="16.5" customHeight="1" x14ac:dyDescent="0.15">
      <c r="A55" s="254"/>
      <c r="C55" s="1497" t="s">
        <v>486</v>
      </c>
      <c r="D55" s="1497"/>
      <c r="E55" s="1497"/>
      <c r="F55" s="1497"/>
      <c r="G55" s="1497"/>
      <c r="H55" s="1497"/>
      <c r="I55" s="1497"/>
      <c r="J55" s="1497"/>
      <c r="K55" s="1497"/>
      <c r="L55" s="1497"/>
      <c r="M55" s="1497"/>
      <c r="N55" s="1497"/>
      <c r="O55" s="1497"/>
      <c r="P55" s="1497"/>
      <c r="Q55" s="1497"/>
      <c r="R55" s="1497"/>
      <c r="S55" s="1497"/>
      <c r="T55" s="1497"/>
      <c r="U55" s="1497"/>
      <c r="V55" s="1497"/>
      <c r="W55" s="1497"/>
      <c r="X55" s="1497"/>
      <c r="Y55" s="1497"/>
      <c r="Z55" s="1497"/>
      <c r="AA55" s="1497"/>
      <c r="AB55" s="1497"/>
      <c r="AC55" s="1497"/>
      <c r="AD55" s="1497"/>
      <c r="AE55" s="1497"/>
      <c r="AF55" s="1497"/>
      <c r="AG55" s="1497"/>
      <c r="AH55" s="1497"/>
      <c r="AI55" s="1497"/>
      <c r="AJ55" s="1497"/>
      <c r="AK55" s="1497"/>
      <c r="AL55" s="1497"/>
      <c r="AM55" s="1497"/>
      <c r="AN55" s="1497"/>
      <c r="AO55" s="1497"/>
      <c r="AP55" s="1497"/>
      <c r="AQ55" s="1497"/>
      <c r="AR55" s="1497"/>
      <c r="AS55" s="1497"/>
      <c r="AT55" s="1497"/>
      <c r="AU55" s="1497"/>
      <c r="AV55" s="1497"/>
      <c r="AW55" s="1497"/>
      <c r="AX55" s="1497"/>
      <c r="AY55" s="1497"/>
      <c r="AZ55" s="1497"/>
      <c r="BA55" s="1497"/>
      <c r="BB55" s="1497"/>
      <c r="BC55" s="1497"/>
      <c r="BD55" s="1497"/>
      <c r="BE55" s="1497"/>
      <c r="BF55" s="1497"/>
      <c r="BG55" s="1497"/>
      <c r="BH55" s="1497"/>
      <c r="BI55" s="1497"/>
      <c r="BJ55" s="1497"/>
      <c r="BK55" s="1497"/>
      <c r="BL55" s="1497"/>
      <c r="BM55" s="1497"/>
      <c r="BN55" s="1497"/>
      <c r="BO55" s="1497"/>
      <c r="BP55" s="1497"/>
      <c r="BQ55" s="1497"/>
      <c r="BR55" s="1497"/>
      <c r="BS55" s="1497"/>
      <c r="BT55" s="1497"/>
      <c r="BU55" s="1497"/>
      <c r="BV55" s="1497"/>
      <c r="BW55" s="1497"/>
      <c r="BX55" s="1497"/>
      <c r="BY55" s="1497"/>
      <c r="BZ55" s="1497"/>
      <c r="CA55" s="1497"/>
      <c r="CB55" s="1497"/>
      <c r="CC55" s="1497"/>
      <c r="CD55" s="1497"/>
      <c r="CE55" s="1497"/>
      <c r="CF55" s="1497"/>
      <c r="CG55" s="1497"/>
      <c r="CH55" s="1497"/>
      <c r="CI55" s="1497"/>
      <c r="CJ55" s="1497"/>
      <c r="CK55" s="1497"/>
      <c r="CL55" s="1497"/>
      <c r="CM55" s="1497"/>
      <c r="CN55" s="1497"/>
      <c r="CO55" s="1497"/>
      <c r="CP55" s="1497"/>
      <c r="CQ55" s="1497"/>
      <c r="CR55" s="1497"/>
      <c r="CS55" s="1497"/>
      <c r="CT55" s="1497"/>
      <c r="CU55" s="1497"/>
      <c r="CV55" s="1497"/>
      <c r="CW55" s="1497"/>
      <c r="CX55" s="1497"/>
      <c r="CY55" s="1497"/>
      <c r="CZ55" s="1497"/>
      <c r="DA55" s="1497"/>
      <c r="DB55" s="1497"/>
      <c r="DC55" s="1497"/>
      <c r="DD55" s="1497"/>
      <c r="DE55" s="1497"/>
      <c r="DF55" s="1497"/>
      <c r="DG55" s="1497"/>
      <c r="DH55" s="1497"/>
      <c r="DI55" s="1497"/>
      <c r="DJ55" s="1497"/>
      <c r="DK55" s="1497"/>
      <c r="DL55" s="1497"/>
      <c r="DM55" s="1497"/>
      <c r="DN55" s="1497"/>
      <c r="DO55" s="1497"/>
      <c r="DP55" s="1497"/>
      <c r="DQ55" s="1497"/>
      <c r="DR55" s="1497"/>
      <c r="DS55" s="1497"/>
      <c r="DT55" s="1497"/>
      <c r="DU55" s="1497"/>
      <c r="DV55" s="1497"/>
      <c r="DW55" s="1497"/>
      <c r="DX55" s="1497"/>
      <c r="DY55" s="1497"/>
      <c r="DZ55" s="1497"/>
      <c r="EA55" s="1497"/>
      <c r="EB55" s="1497"/>
      <c r="EC55" s="1497"/>
      <c r="ED55" s="1497"/>
      <c r="EE55" s="1497"/>
      <c r="EF55" s="1497"/>
      <c r="EG55" s="1497"/>
      <c r="EH55" s="1497"/>
      <c r="EI55" s="1497"/>
      <c r="EJ55" s="1497"/>
      <c r="EK55" s="1497"/>
      <c r="EL55" s="1497"/>
      <c r="EM55" s="1497"/>
      <c r="EN55" s="1497"/>
      <c r="EO55" s="1497"/>
      <c r="EP55" s="1497"/>
      <c r="EQ55" s="1497"/>
      <c r="ER55" s="1497"/>
      <c r="ES55" s="1497"/>
      <c r="ET55" s="1497"/>
      <c r="EU55" s="1497"/>
      <c r="EV55" s="1497"/>
      <c r="EW55" s="1497"/>
      <c r="EX55" s="1497"/>
      <c r="EY55" s="1497"/>
      <c r="EZ55" s="1497"/>
      <c r="FA55" s="1497"/>
      <c r="FB55" s="1497"/>
      <c r="FC55" s="1497"/>
      <c r="FD55" s="1497"/>
      <c r="FE55" s="1497"/>
      <c r="FF55" s="1497"/>
      <c r="FG55" s="1497"/>
      <c r="FH55" s="1497"/>
      <c r="FI55" s="1497"/>
      <c r="FJ55" s="1497"/>
      <c r="FK55" s="1497"/>
      <c r="FL55" s="1497"/>
      <c r="FM55" s="1497"/>
      <c r="FN55" s="1497"/>
      <c r="FO55" s="1497"/>
      <c r="FP55" s="1497"/>
      <c r="FQ55" s="1497"/>
      <c r="FR55" s="1497"/>
      <c r="FS55" s="1497"/>
      <c r="FT55" s="1497"/>
      <c r="FU55" s="1497"/>
      <c r="FV55" s="1497"/>
      <c r="FW55" s="1497"/>
      <c r="FX55" s="292"/>
      <c r="FY55" s="292"/>
      <c r="FZ55" s="292"/>
      <c r="GA55" s="292"/>
      <c r="GB55" s="292"/>
      <c r="GC55" s="292"/>
      <c r="GD55" s="292"/>
      <c r="GE55" s="292"/>
      <c r="GF55" s="292"/>
      <c r="GG55" s="292"/>
      <c r="GH55" s="292"/>
      <c r="GI55" s="292"/>
      <c r="GJ55" s="292"/>
      <c r="GK55" s="292"/>
      <c r="GL55" s="292"/>
      <c r="GM55" s="292"/>
      <c r="GN55" s="292"/>
      <c r="GO55" s="292"/>
      <c r="GP55" s="292"/>
      <c r="GQ55" s="292"/>
      <c r="GR55" s="292"/>
      <c r="GS55" s="292"/>
      <c r="GT55" s="292"/>
      <c r="GU55" s="292"/>
      <c r="GV55" s="292"/>
      <c r="GW55" s="292"/>
      <c r="GX55" s="292"/>
      <c r="GY55" s="292"/>
      <c r="GZ55" s="292"/>
      <c r="HA55" s="292"/>
      <c r="HB55" s="292"/>
      <c r="HC55" s="292"/>
      <c r="HD55" s="292"/>
      <c r="HE55" s="292"/>
      <c r="HF55" s="292"/>
      <c r="HG55" s="292"/>
      <c r="HH55" s="292"/>
      <c r="HI55" s="292"/>
      <c r="HJ55" s="292"/>
      <c r="HK55" s="292"/>
      <c r="HL55" s="292"/>
      <c r="HM55" s="292"/>
      <c r="HN55" s="292"/>
      <c r="HO55" s="292"/>
      <c r="HP55" s="292"/>
      <c r="HQ55" s="292"/>
      <c r="HR55" s="292"/>
      <c r="HS55" s="292"/>
      <c r="HT55" s="292"/>
      <c r="HU55" s="292"/>
      <c r="HV55" s="292"/>
      <c r="HW55" s="292"/>
      <c r="HX55" s="292"/>
      <c r="HY55" s="292"/>
      <c r="HZ55" s="292"/>
      <c r="IA55" s="292"/>
      <c r="IB55" s="292"/>
      <c r="IC55" s="292"/>
      <c r="ID55" s="292"/>
      <c r="IE55" s="292"/>
      <c r="IF55" s="292"/>
      <c r="IG55" s="292"/>
      <c r="IH55" s="292"/>
      <c r="II55" s="292"/>
      <c r="IJ55" s="292"/>
      <c r="IK55" s="292"/>
      <c r="IL55" s="292"/>
      <c r="IM55" s="292"/>
      <c r="IN55" s="292"/>
      <c r="IO55" s="292"/>
      <c r="IP55" s="292"/>
      <c r="IQ55" s="292"/>
      <c r="IR55" s="292"/>
      <c r="IS55" s="292"/>
      <c r="IT55" s="292"/>
      <c r="IU55" s="292"/>
      <c r="IV55" s="292"/>
      <c r="IW55" s="292"/>
      <c r="IX55" s="292"/>
      <c r="IY55" s="292"/>
      <c r="IZ55" s="292"/>
      <c r="JA55" s="292"/>
      <c r="JB55" s="292"/>
      <c r="JC55" s="292"/>
      <c r="JD55" s="292"/>
      <c r="JE55" s="292"/>
      <c r="JF55" s="292"/>
      <c r="JG55" s="292"/>
      <c r="JH55" s="292"/>
      <c r="JI55" s="292"/>
      <c r="JJ55" s="292"/>
      <c r="JK55" s="292"/>
      <c r="JL55" s="292"/>
      <c r="JM55" s="292"/>
      <c r="JN55" s="292"/>
      <c r="JO55" s="292"/>
      <c r="JP55" s="292"/>
      <c r="JQ55" s="292"/>
      <c r="JR55" s="292"/>
    </row>
    <row r="56" spans="1:278" ht="16.5" customHeight="1" x14ac:dyDescent="0.15">
      <c r="A56" s="254"/>
      <c r="C56" s="1493" t="s">
        <v>487</v>
      </c>
      <c r="D56" s="1493"/>
      <c r="E56" s="1493"/>
      <c r="F56" s="1493"/>
      <c r="G56" s="1493"/>
      <c r="H56" s="1493"/>
      <c r="I56" s="1493"/>
      <c r="J56" s="1493"/>
      <c r="K56" s="1493"/>
      <c r="L56" s="1493"/>
      <c r="M56" s="1493"/>
      <c r="N56" s="1493"/>
      <c r="O56" s="1493"/>
      <c r="P56" s="1493"/>
      <c r="Q56" s="1493"/>
      <c r="R56" s="1493"/>
      <c r="S56" s="1493"/>
      <c r="T56" s="1493"/>
      <c r="U56" s="1493"/>
      <c r="V56" s="1493"/>
      <c r="W56" s="1493"/>
      <c r="X56" s="1493"/>
      <c r="Y56" s="1493"/>
      <c r="Z56" s="1493"/>
      <c r="AA56" s="1493"/>
      <c r="AB56" s="1493"/>
      <c r="AC56" s="1493"/>
      <c r="AD56" s="1493"/>
      <c r="AE56" s="1493"/>
      <c r="AF56" s="1493"/>
      <c r="AG56" s="1493"/>
      <c r="AH56" s="1493"/>
      <c r="AI56" s="1493"/>
      <c r="AJ56" s="1493"/>
      <c r="AK56" s="1493"/>
      <c r="AL56" s="1493"/>
      <c r="AM56" s="1493"/>
      <c r="AN56" s="1493"/>
      <c r="AO56" s="1493"/>
      <c r="AP56" s="1493"/>
      <c r="AQ56" s="1493"/>
      <c r="AR56" s="1493"/>
      <c r="AS56" s="1493"/>
      <c r="AT56" s="1493"/>
      <c r="AU56" s="1493"/>
      <c r="AV56" s="1493"/>
      <c r="AW56" s="1493"/>
      <c r="AX56" s="1493"/>
      <c r="AY56" s="1493"/>
      <c r="AZ56" s="1493"/>
      <c r="BA56" s="1493"/>
      <c r="BB56" s="1493"/>
      <c r="BC56" s="1493"/>
      <c r="BD56" s="1493"/>
      <c r="BE56" s="1493"/>
      <c r="BF56" s="1493"/>
      <c r="BG56" s="1493"/>
      <c r="BH56" s="1493"/>
      <c r="BI56" s="1493"/>
      <c r="BJ56" s="1493"/>
      <c r="BK56" s="1493"/>
      <c r="BL56" s="1493"/>
      <c r="BM56" s="1493"/>
      <c r="BN56" s="1493"/>
      <c r="BO56" s="1493"/>
      <c r="BP56" s="1493"/>
      <c r="BQ56" s="1493"/>
      <c r="BR56" s="1493"/>
      <c r="BS56" s="1493"/>
      <c r="BT56" s="1493"/>
      <c r="BU56" s="1493"/>
      <c r="BV56" s="1493"/>
      <c r="BW56" s="1493"/>
      <c r="BX56" s="1493"/>
      <c r="BY56" s="1493"/>
      <c r="BZ56" s="1493"/>
      <c r="CA56" s="1493"/>
      <c r="CB56" s="1493"/>
      <c r="CC56" s="1493"/>
      <c r="CD56" s="1493"/>
      <c r="CE56" s="1493"/>
      <c r="CF56" s="1493"/>
      <c r="CG56" s="1493"/>
      <c r="CH56" s="1493"/>
      <c r="CI56" s="1493"/>
      <c r="CJ56" s="1493"/>
      <c r="CK56" s="1493"/>
      <c r="CL56" s="1493"/>
      <c r="CM56" s="1493"/>
      <c r="CN56" s="1493"/>
      <c r="CO56" s="1493"/>
      <c r="CP56" s="1493"/>
      <c r="CQ56" s="1493"/>
      <c r="CR56" s="1493"/>
      <c r="CS56" s="1493"/>
      <c r="CT56" s="1493"/>
      <c r="CU56" s="1493"/>
      <c r="CV56" s="1493"/>
      <c r="CW56" s="1493"/>
      <c r="CX56" s="1493"/>
      <c r="CY56" s="1493"/>
      <c r="CZ56" s="1493"/>
      <c r="DA56" s="1493"/>
      <c r="DB56" s="1493"/>
      <c r="DC56" s="1493"/>
      <c r="DD56" s="1493"/>
      <c r="DE56" s="1493"/>
      <c r="DF56" s="1493"/>
      <c r="DG56" s="1493"/>
      <c r="DH56" s="1493"/>
      <c r="DI56" s="1493"/>
      <c r="DJ56" s="1493"/>
      <c r="DK56" s="1493"/>
      <c r="DL56" s="1493"/>
      <c r="DM56" s="1493"/>
      <c r="DN56" s="1493"/>
      <c r="DO56" s="1493"/>
      <c r="DP56" s="1493"/>
      <c r="DQ56" s="1493"/>
      <c r="DR56" s="1493"/>
      <c r="DS56" s="1493"/>
      <c r="DT56" s="1493"/>
      <c r="DU56" s="1493"/>
      <c r="DV56" s="1493"/>
      <c r="DW56" s="1493"/>
      <c r="DX56" s="1493"/>
      <c r="DY56" s="1493"/>
      <c r="DZ56" s="1493"/>
      <c r="EA56" s="1493"/>
      <c r="EB56" s="1493"/>
      <c r="EC56" s="1493"/>
      <c r="ED56" s="1493"/>
      <c r="EE56" s="1493"/>
      <c r="EF56" s="1493"/>
      <c r="EG56" s="1493"/>
      <c r="EH56" s="1493"/>
      <c r="EI56" s="1493"/>
      <c r="EJ56" s="1493"/>
      <c r="EK56" s="1493"/>
      <c r="EL56" s="1493"/>
      <c r="EM56" s="1493"/>
      <c r="EN56" s="1493"/>
      <c r="EO56" s="1493"/>
      <c r="EP56" s="1493"/>
      <c r="EQ56" s="1493"/>
      <c r="ER56" s="1493"/>
      <c r="ES56" s="1493"/>
      <c r="ET56" s="1493"/>
      <c r="EU56" s="1493"/>
      <c r="EV56" s="1493"/>
      <c r="EW56" s="1493"/>
      <c r="EX56" s="1493"/>
      <c r="EY56" s="1493"/>
      <c r="EZ56" s="1493"/>
      <c r="FA56" s="1493"/>
      <c r="FB56" s="1493"/>
      <c r="FC56" s="1493"/>
      <c r="FD56" s="1493"/>
      <c r="FE56" s="1493"/>
      <c r="FF56" s="1493"/>
      <c r="FG56" s="1493"/>
      <c r="FH56" s="1493"/>
      <c r="FI56" s="1493"/>
      <c r="FJ56" s="1493"/>
      <c r="FK56" s="1493"/>
      <c r="FL56" s="1493"/>
      <c r="FM56" s="1493"/>
      <c r="FN56" s="1493"/>
      <c r="FO56" s="1493"/>
      <c r="FP56" s="1493"/>
      <c r="FQ56" s="1493"/>
      <c r="FR56" s="1493"/>
      <c r="FS56" s="1493"/>
      <c r="FT56" s="1493"/>
      <c r="FU56" s="1493"/>
      <c r="FV56" s="1493"/>
      <c r="FW56" s="1493"/>
      <c r="FX56" s="292"/>
      <c r="FY56" s="292"/>
      <c r="FZ56" s="292"/>
      <c r="GA56" s="292"/>
      <c r="GB56" s="292"/>
      <c r="GC56" s="292"/>
      <c r="GD56" s="292"/>
      <c r="GE56" s="292"/>
      <c r="GF56" s="292"/>
      <c r="GG56" s="292"/>
      <c r="GH56" s="292"/>
      <c r="GI56" s="292"/>
      <c r="GJ56" s="292"/>
      <c r="GK56" s="292"/>
      <c r="GL56" s="292"/>
      <c r="GM56" s="292"/>
      <c r="GN56" s="292"/>
      <c r="GO56" s="292"/>
      <c r="GP56" s="292"/>
      <c r="GQ56" s="292"/>
      <c r="GR56" s="292"/>
      <c r="GS56" s="292"/>
      <c r="GT56" s="292"/>
      <c r="GU56" s="292"/>
      <c r="GV56" s="292"/>
      <c r="GW56" s="292"/>
      <c r="GX56" s="292"/>
      <c r="GY56" s="292"/>
      <c r="GZ56" s="292"/>
      <c r="HA56" s="292"/>
      <c r="HB56" s="292"/>
      <c r="HC56" s="292"/>
      <c r="HD56" s="292"/>
      <c r="HE56" s="292"/>
      <c r="HF56" s="292"/>
      <c r="HG56" s="292"/>
      <c r="HH56" s="292"/>
      <c r="HI56" s="292"/>
      <c r="HJ56" s="292"/>
      <c r="HK56" s="292"/>
      <c r="HL56" s="292"/>
      <c r="HM56" s="292"/>
      <c r="HN56" s="292"/>
      <c r="HO56" s="292"/>
      <c r="HP56" s="292"/>
      <c r="HQ56" s="292"/>
      <c r="HR56" s="292"/>
      <c r="HS56" s="292"/>
      <c r="HT56" s="292"/>
      <c r="HU56" s="292"/>
      <c r="HV56" s="292"/>
      <c r="HW56" s="292"/>
      <c r="HX56" s="292"/>
      <c r="HY56" s="292"/>
      <c r="HZ56" s="292"/>
      <c r="IA56" s="292"/>
      <c r="IB56" s="292"/>
      <c r="IC56" s="292"/>
      <c r="ID56" s="292"/>
      <c r="IE56" s="292"/>
      <c r="IF56" s="292"/>
      <c r="IG56" s="292"/>
      <c r="IH56" s="292"/>
      <c r="II56" s="292"/>
      <c r="IJ56" s="292"/>
      <c r="IK56" s="292"/>
      <c r="IL56" s="292"/>
      <c r="IM56" s="292"/>
      <c r="IN56" s="292"/>
      <c r="IO56" s="292"/>
      <c r="IP56" s="292"/>
      <c r="IQ56" s="292"/>
      <c r="IR56" s="292"/>
      <c r="IS56" s="292"/>
      <c r="IT56" s="292"/>
      <c r="IU56" s="292"/>
      <c r="IV56" s="292"/>
      <c r="IW56" s="292"/>
      <c r="IX56" s="292"/>
      <c r="IY56" s="292"/>
      <c r="IZ56" s="292"/>
      <c r="JA56" s="292"/>
      <c r="JB56" s="292"/>
      <c r="JC56" s="292"/>
      <c r="JD56" s="292"/>
      <c r="JE56" s="292"/>
      <c r="JF56" s="292"/>
      <c r="JG56" s="292"/>
      <c r="JH56" s="292"/>
      <c r="JI56" s="292"/>
      <c r="JJ56" s="292"/>
      <c r="JK56" s="292"/>
      <c r="JL56" s="292"/>
      <c r="JM56" s="292"/>
      <c r="JN56" s="292"/>
      <c r="JO56" s="292"/>
      <c r="JP56" s="292"/>
      <c r="JQ56" s="292"/>
      <c r="JR56" s="292"/>
    </row>
  </sheetData>
  <mergeCells count="287">
    <mergeCell ref="FT12:FW12"/>
    <mergeCell ref="FT13:FW13"/>
    <mergeCell ref="H26:AA26"/>
    <mergeCell ref="AC26:CK26"/>
    <mergeCell ref="CM26:EU26"/>
    <mergeCell ref="FT26:FW26"/>
    <mergeCell ref="C8:FW9"/>
    <mergeCell ref="CX19:DB19"/>
    <mergeCell ref="C16:F16"/>
    <mergeCell ref="G16:BB16"/>
    <mergeCell ref="BD16:FS16"/>
    <mergeCell ref="FT16:FW16"/>
    <mergeCell ref="BD13:FS13"/>
    <mergeCell ref="C14:F14"/>
    <mergeCell ref="BD14:FS14"/>
    <mergeCell ref="C15:F15"/>
    <mergeCell ref="BD15:CC15"/>
    <mergeCell ref="CD15:FS15"/>
    <mergeCell ref="C10:FW10"/>
    <mergeCell ref="C11:F11"/>
    <mergeCell ref="G11:FS11"/>
    <mergeCell ref="FT11:FW11"/>
    <mergeCell ref="C12:F12"/>
    <mergeCell ref="G12:BB12"/>
    <mergeCell ref="BD12:FS12"/>
    <mergeCell ref="AT27:CK27"/>
    <mergeCell ref="DD25:EP25"/>
    <mergeCell ref="EQ25:EU25"/>
    <mergeCell ref="C6:FW6"/>
    <mergeCell ref="CU2:DN2"/>
    <mergeCell ref="CU3:DN5"/>
    <mergeCell ref="DO2:EH2"/>
    <mergeCell ref="DO3:EH5"/>
    <mergeCell ref="EI2:FB2"/>
    <mergeCell ref="EI3:FB5"/>
    <mergeCell ref="FC2:FV2"/>
    <mergeCell ref="FC3:FV5"/>
    <mergeCell ref="DK7:DT7"/>
    <mergeCell ref="DU7:EB7"/>
    <mergeCell ref="EC7:EL7"/>
    <mergeCell ref="C7:DJ7"/>
    <mergeCell ref="EM7:ET7"/>
    <mergeCell ref="CM23:DC23"/>
    <mergeCell ref="DD23:EU23"/>
    <mergeCell ref="FE7:FL7"/>
    <mergeCell ref="C13:F13"/>
    <mergeCell ref="G13:BB15"/>
    <mergeCell ref="FM7:FV7"/>
    <mergeCell ref="FT14:FW14"/>
    <mergeCell ref="DC19:DL19"/>
    <mergeCell ref="DM19:DS19"/>
    <mergeCell ref="C22:F22"/>
    <mergeCell ref="H22:AA22"/>
    <mergeCell ref="AB22:CK22"/>
    <mergeCell ref="CL22:EU22"/>
    <mergeCell ref="C20:F20"/>
    <mergeCell ref="G20:FS20"/>
    <mergeCell ref="C21:F21"/>
    <mergeCell ref="H21:AA21"/>
    <mergeCell ref="AB21:EU21"/>
    <mergeCell ref="EW21:FS21"/>
    <mergeCell ref="C19:F19"/>
    <mergeCell ref="G19:BB19"/>
    <mergeCell ref="BD19:BM19"/>
    <mergeCell ref="BN19:BT19"/>
    <mergeCell ref="BU19:BY19"/>
    <mergeCell ref="BZ19:CF19"/>
    <mergeCell ref="DT19:DX19"/>
    <mergeCell ref="DY19:EE19"/>
    <mergeCell ref="EF19:EJ19"/>
    <mergeCell ref="FT22:FW22"/>
    <mergeCell ref="FT21:FW21"/>
    <mergeCell ref="EV28:FS32"/>
    <mergeCell ref="C29:F29"/>
    <mergeCell ref="H29:AA29"/>
    <mergeCell ref="AC29:AS29"/>
    <mergeCell ref="AT29:CK29"/>
    <mergeCell ref="CM29:DC29"/>
    <mergeCell ref="DD29:EU29"/>
    <mergeCell ref="C30:F30"/>
    <mergeCell ref="C28:F28"/>
    <mergeCell ref="H28:AA28"/>
    <mergeCell ref="AC28:AS28"/>
    <mergeCell ref="AT28:CK28"/>
    <mergeCell ref="CM28:DC28"/>
    <mergeCell ref="DD28:EU28"/>
    <mergeCell ref="C32:F32"/>
    <mergeCell ref="H32:AA32"/>
    <mergeCell ref="AC32:AS32"/>
    <mergeCell ref="AT32:CK32"/>
    <mergeCell ref="CM32:DC32"/>
    <mergeCell ref="DD32:EU32"/>
    <mergeCell ref="DD30:EP30"/>
    <mergeCell ref="C38:F38"/>
    <mergeCell ref="C39:F39"/>
    <mergeCell ref="DD35:EP35"/>
    <mergeCell ref="EQ35:EU35"/>
    <mergeCell ref="H39:AA39"/>
    <mergeCell ref="AC39:AS39"/>
    <mergeCell ref="AT39:CK39"/>
    <mergeCell ref="CM39:DC39"/>
    <mergeCell ref="C36:F36"/>
    <mergeCell ref="H36:AA36"/>
    <mergeCell ref="AC36:CK36"/>
    <mergeCell ref="CM36:EU36"/>
    <mergeCell ref="C35:F35"/>
    <mergeCell ref="H35:AA35"/>
    <mergeCell ref="AC35:AS35"/>
    <mergeCell ref="AT35:CF35"/>
    <mergeCell ref="CG35:CK35"/>
    <mergeCell ref="CM35:DC35"/>
    <mergeCell ref="EV33:FS37"/>
    <mergeCell ref="C34:F34"/>
    <mergeCell ref="C37:F37"/>
    <mergeCell ref="H37:AA37"/>
    <mergeCell ref="DD34:EU34"/>
    <mergeCell ref="H34:AA34"/>
    <mergeCell ref="AC34:AS34"/>
    <mergeCell ref="AT34:CK34"/>
    <mergeCell ref="CM34:DC34"/>
    <mergeCell ref="C33:F33"/>
    <mergeCell ref="H33:AA33"/>
    <mergeCell ref="AC33:AS33"/>
    <mergeCell ref="AT33:CK33"/>
    <mergeCell ref="CM33:DC33"/>
    <mergeCell ref="DD33:EU33"/>
    <mergeCell ref="AC42:AS42"/>
    <mergeCell ref="AT42:CK42"/>
    <mergeCell ref="CM42:DC42"/>
    <mergeCell ref="DD42:EU42"/>
    <mergeCell ref="H38:AA38"/>
    <mergeCell ref="AC38:AS38"/>
    <mergeCell ref="AT38:CK38"/>
    <mergeCell ref="CM38:DC38"/>
    <mergeCell ref="DD38:EU38"/>
    <mergeCell ref="DD39:EU39"/>
    <mergeCell ref="DD45:EP45"/>
    <mergeCell ref="EQ45:EU45"/>
    <mergeCell ref="FT40:FW40"/>
    <mergeCell ref="C41:F41"/>
    <mergeCell ref="H41:AA41"/>
    <mergeCell ref="AC41:CK41"/>
    <mergeCell ref="CM41:EU41"/>
    <mergeCell ref="FT41:FW41"/>
    <mergeCell ref="C40:F40"/>
    <mergeCell ref="H40:AA40"/>
    <mergeCell ref="AC40:AS40"/>
    <mergeCell ref="AT40:CF40"/>
    <mergeCell ref="CG40:CK40"/>
    <mergeCell ref="CM40:DC40"/>
    <mergeCell ref="EV38:FS42"/>
    <mergeCell ref="H44:AA44"/>
    <mergeCell ref="AC44:AS44"/>
    <mergeCell ref="AT44:CK44"/>
    <mergeCell ref="DD40:EP40"/>
    <mergeCell ref="EQ40:EU40"/>
    <mergeCell ref="AC43:AS43"/>
    <mergeCell ref="AT43:CK43"/>
    <mergeCell ref="CM43:DC43"/>
    <mergeCell ref="DD43:EU43"/>
    <mergeCell ref="C47:F47"/>
    <mergeCell ref="H47:AA47"/>
    <mergeCell ref="AC47:AS47"/>
    <mergeCell ref="AT47:CK47"/>
    <mergeCell ref="CM47:DC47"/>
    <mergeCell ref="DD47:EU47"/>
    <mergeCell ref="FT45:FW45"/>
    <mergeCell ref="C46:F46"/>
    <mergeCell ref="CM44:DC44"/>
    <mergeCell ref="DD44:EU44"/>
    <mergeCell ref="C44:F44"/>
    <mergeCell ref="H46:AA46"/>
    <mergeCell ref="AC46:CK46"/>
    <mergeCell ref="CM46:EU46"/>
    <mergeCell ref="C45:F45"/>
    <mergeCell ref="H45:AA45"/>
    <mergeCell ref="AC45:AS45"/>
    <mergeCell ref="AT45:CF45"/>
    <mergeCell ref="CG45:CK45"/>
    <mergeCell ref="CM45:DC45"/>
    <mergeCell ref="FT46:FW46"/>
    <mergeCell ref="EV43:FS47"/>
    <mergeCell ref="C43:F43"/>
    <mergeCell ref="H43:AA43"/>
    <mergeCell ref="C42:F42"/>
    <mergeCell ref="H42:AA42"/>
    <mergeCell ref="EU7:FD7"/>
    <mergeCell ref="EW22:FS22"/>
    <mergeCell ref="C17:F17"/>
    <mergeCell ref="G17:BB17"/>
    <mergeCell ref="BD17:FS17"/>
    <mergeCell ref="C18:F18"/>
    <mergeCell ref="G18:BB18"/>
    <mergeCell ref="BC18:CP18"/>
    <mergeCell ref="CQ18:EG18"/>
    <mergeCell ref="EH18:FS18"/>
    <mergeCell ref="EK19:EQ19"/>
    <mergeCell ref="ER19:EV19"/>
    <mergeCell ref="EW19:FS19"/>
    <mergeCell ref="CG19:CK19"/>
    <mergeCell ref="CL19:CR19"/>
    <mergeCell ref="CS19:CW19"/>
    <mergeCell ref="C27:F27"/>
    <mergeCell ref="H27:AA27"/>
    <mergeCell ref="AC37:AS37"/>
    <mergeCell ref="AT37:CK37"/>
    <mergeCell ref="CM37:DC37"/>
    <mergeCell ref="DD37:EU37"/>
    <mergeCell ref="FT47:FW47"/>
    <mergeCell ref="FT44:FW44"/>
    <mergeCell ref="FT43:FW43"/>
    <mergeCell ref="FT42:FW42"/>
    <mergeCell ref="FT39:FW39"/>
    <mergeCell ref="FT38:FW38"/>
    <mergeCell ref="FT37:FW37"/>
    <mergeCell ref="FT34:FW34"/>
    <mergeCell ref="FT33:FW33"/>
    <mergeCell ref="FT35:FW35"/>
    <mergeCell ref="FT36:FW36"/>
    <mergeCell ref="FT32:FW32"/>
    <mergeCell ref="FT31:FW31"/>
    <mergeCell ref="FT30:FW30"/>
    <mergeCell ref="FT29:FW29"/>
    <mergeCell ref="FT28:FW28"/>
    <mergeCell ref="EV23:FS27"/>
    <mergeCell ref="C24:F24"/>
    <mergeCell ref="C25:F25"/>
    <mergeCell ref="H25:AA25"/>
    <mergeCell ref="AC25:AS25"/>
    <mergeCell ref="AT25:CF25"/>
    <mergeCell ref="FT24:FW24"/>
    <mergeCell ref="FT23:FW23"/>
    <mergeCell ref="FT27:FW27"/>
    <mergeCell ref="EQ30:EU30"/>
    <mergeCell ref="C31:F31"/>
    <mergeCell ref="H31:AA31"/>
    <mergeCell ref="AC31:CK31"/>
    <mergeCell ref="CM31:EU31"/>
    <mergeCell ref="H30:AA30"/>
    <mergeCell ref="AC30:AS30"/>
    <mergeCell ref="AT30:CF30"/>
    <mergeCell ref="CG30:CK30"/>
    <mergeCell ref="CM30:DC30"/>
    <mergeCell ref="C56:FW56"/>
    <mergeCell ref="C55:FW55"/>
    <mergeCell ref="FT54:FW54"/>
    <mergeCell ref="FT53:FW53"/>
    <mergeCell ref="FT52:FW52"/>
    <mergeCell ref="FT51:FW51"/>
    <mergeCell ref="FT50:FW50"/>
    <mergeCell ref="FT49:FW49"/>
    <mergeCell ref="FT48:FW48"/>
    <mergeCell ref="C48:F48"/>
    <mergeCell ref="H48:FS48"/>
    <mergeCell ref="C49:F49"/>
    <mergeCell ref="H49:FS49"/>
    <mergeCell ref="C54:F54"/>
    <mergeCell ref="H54:FS54"/>
    <mergeCell ref="C52:F52"/>
    <mergeCell ref="H52:FS52"/>
    <mergeCell ref="C53:F53"/>
    <mergeCell ref="H53:FS53"/>
    <mergeCell ref="C50:F50"/>
    <mergeCell ref="H50:FS50"/>
    <mergeCell ref="C51:F51"/>
    <mergeCell ref="H51:FS51"/>
    <mergeCell ref="FT15:FW15"/>
    <mergeCell ref="AC27:AS27"/>
    <mergeCell ref="CM27:DC27"/>
    <mergeCell ref="DD27:EU27"/>
    <mergeCell ref="FT25:FW25"/>
    <mergeCell ref="C26:F26"/>
    <mergeCell ref="FT20:FW20"/>
    <mergeCell ref="FT19:FW19"/>
    <mergeCell ref="FT18:FW18"/>
    <mergeCell ref="FT17:FW17"/>
    <mergeCell ref="CG25:CK25"/>
    <mergeCell ref="CM25:DC25"/>
    <mergeCell ref="H24:AA24"/>
    <mergeCell ref="AC24:AS24"/>
    <mergeCell ref="AT24:CK24"/>
    <mergeCell ref="CM24:DC24"/>
    <mergeCell ref="DD24:EU24"/>
    <mergeCell ref="C23:F23"/>
    <mergeCell ref="H23:AA23"/>
    <mergeCell ref="AC23:AS23"/>
    <mergeCell ref="AT23:CK23"/>
  </mergeCells>
  <phoneticPr fontId="6"/>
  <hyperlinks>
    <hyperlink ref="A1" location="表題!A1" display="戻る"/>
  </hyperlinks>
  <printOptions horizontalCentered="1" verticalCentered="1"/>
  <pageMargins left="0.98425196850393704" right="0.19685039370078741" top="0" bottom="0"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H44"/>
  <sheetViews>
    <sheetView showGridLines="0" view="pageBreakPreview" zoomScale="85" zoomScaleNormal="85" zoomScaleSheetLayoutView="85" workbookViewId="0">
      <selection activeCell="B18" sqref="B17:X22"/>
    </sheetView>
  </sheetViews>
  <sheetFormatPr defaultColWidth="0" defaultRowHeight="13.5" zeroHeight="1" x14ac:dyDescent="0.15"/>
  <cols>
    <col min="1" max="1" width="18.75" style="74" customWidth="1"/>
    <col min="2" max="2" width="1.75" style="74" customWidth="1"/>
    <col min="3" max="3" width="1.625" style="74" customWidth="1"/>
    <col min="4" max="4" width="12.625" style="74" customWidth="1"/>
    <col min="5" max="43" width="1.625" style="74" customWidth="1"/>
    <col min="44" max="44" width="5.875" style="74" customWidth="1"/>
    <col min="45" max="82" width="1.625" style="74" customWidth="1"/>
  </cols>
  <sheetData>
    <row r="1" spans="1:86" s="74" customFormat="1" ht="37.5" customHeight="1" thickTop="1" thickBot="1" x14ac:dyDescent="0.2">
      <c r="A1" s="36" t="s">
        <v>105</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row>
    <row r="2" spans="1:86" s="74" customFormat="1" ht="24" customHeight="1" thickTop="1" thickBot="1" x14ac:dyDescent="0.2">
      <c r="A2" s="75"/>
      <c r="C2" s="1561" t="s">
        <v>243</v>
      </c>
      <c r="D2" s="1561"/>
      <c r="E2" s="1561"/>
      <c r="F2" s="1561"/>
      <c r="G2" s="1561"/>
      <c r="H2" s="1561"/>
      <c r="I2" s="1561"/>
      <c r="J2" s="1561"/>
      <c r="K2" s="1561"/>
      <c r="L2" s="1561"/>
      <c r="M2" s="1561"/>
      <c r="N2" s="1561"/>
      <c r="O2" s="1561"/>
      <c r="P2" s="1561"/>
      <c r="Q2" s="1561"/>
      <c r="R2" s="1561"/>
      <c r="S2" s="1561"/>
      <c r="T2" s="1561"/>
      <c r="U2" s="1561"/>
      <c r="V2" s="1561"/>
      <c r="W2" s="1561"/>
      <c r="X2" s="1561"/>
      <c r="Y2" s="1561"/>
      <c r="Z2" s="1561"/>
      <c r="AA2" s="1561"/>
      <c r="AB2" s="1561"/>
      <c r="AC2" s="1561"/>
      <c r="AD2" s="1561"/>
      <c r="AE2" s="1561"/>
      <c r="AF2" s="1561"/>
      <c r="AG2" s="1561"/>
      <c r="AH2" s="1561"/>
      <c r="AI2" s="1561"/>
      <c r="AJ2" s="1561" t="s">
        <v>243</v>
      </c>
      <c r="AK2" s="1561"/>
      <c r="AL2" s="1561"/>
      <c r="AM2" s="1561"/>
      <c r="AN2" s="1561"/>
      <c r="AO2" s="1561"/>
      <c r="AP2" s="1561"/>
      <c r="AQ2" s="1561"/>
      <c r="AR2" s="1561"/>
      <c r="AS2" s="1561"/>
      <c r="AT2" s="1561"/>
      <c r="AU2" s="1561"/>
      <c r="AV2" s="1561"/>
      <c r="AW2" s="1561"/>
      <c r="AX2" s="1561"/>
      <c r="AY2" s="1561"/>
      <c r="AZ2" s="1561"/>
      <c r="BA2" s="1561"/>
      <c r="BB2" s="1561"/>
      <c r="BC2" s="1561"/>
      <c r="BD2" s="1561"/>
      <c r="BE2" s="1561"/>
      <c r="BF2" s="1561"/>
      <c r="BG2" s="1561"/>
      <c r="BH2" s="1561"/>
      <c r="BI2" s="1561"/>
      <c r="BJ2" s="1561"/>
      <c r="BK2" s="1561"/>
      <c r="BL2" s="1561"/>
      <c r="BM2" s="1561"/>
      <c r="BN2" s="1561"/>
      <c r="BO2" s="1561"/>
      <c r="BP2" s="1561"/>
      <c r="BQ2" s="1561"/>
      <c r="BR2" s="1561"/>
      <c r="BS2" s="1561"/>
      <c r="BT2" s="1561"/>
      <c r="BU2" s="1561"/>
      <c r="BV2" s="1561"/>
      <c r="BW2" s="1561"/>
      <c r="BX2" s="1561"/>
      <c r="BY2" s="1561"/>
      <c r="CA2" s="75"/>
      <c r="CB2" s="75"/>
      <c r="CC2" s="75"/>
      <c r="CD2" s="75"/>
    </row>
    <row r="3" spans="1:86" s="74" customFormat="1" ht="16.5" customHeight="1" x14ac:dyDescent="0.15">
      <c r="A3" s="75"/>
      <c r="C3" s="235"/>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7"/>
      <c r="AJ3" s="238"/>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6"/>
      <c r="BP3" s="239"/>
      <c r="BQ3" s="239"/>
      <c r="BR3" s="239"/>
      <c r="BS3" s="239"/>
      <c r="BT3" s="239"/>
      <c r="BU3" s="239"/>
      <c r="BV3" s="239"/>
      <c r="BW3" s="239"/>
      <c r="BX3" s="239"/>
      <c r="BY3" s="240"/>
      <c r="BZ3" s="181"/>
      <c r="CA3" s="182"/>
      <c r="CB3" s="182"/>
      <c r="CC3" s="75"/>
      <c r="CD3" s="75"/>
    </row>
    <row r="4" spans="1:86" s="74" customFormat="1" ht="16.5" customHeight="1" x14ac:dyDescent="0.15">
      <c r="A4" s="75"/>
      <c r="C4" s="241"/>
      <c r="D4" s="1562" t="s">
        <v>761</v>
      </c>
      <c r="E4" s="1562"/>
      <c r="F4" s="1562"/>
      <c r="G4" s="1562"/>
      <c r="H4" s="1562"/>
      <c r="I4" s="1562"/>
      <c r="J4" s="222"/>
      <c r="K4" s="222"/>
      <c r="L4" s="222"/>
      <c r="M4" s="269"/>
      <c r="N4" s="222"/>
      <c r="O4" s="222"/>
      <c r="P4" s="269"/>
      <c r="Q4" s="269"/>
      <c r="R4" s="269"/>
      <c r="S4" s="222"/>
      <c r="T4" s="222"/>
      <c r="U4" s="222"/>
      <c r="V4" s="222"/>
      <c r="W4" s="275"/>
      <c r="X4" s="838" t="str">
        <f>data!D3</f>
        <v>令和</v>
      </c>
      <c r="Y4" s="1564" t="s">
        <v>349</v>
      </c>
      <c r="Z4" s="1564"/>
      <c r="AA4" s="269" t="s">
        <v>10</v>
      </c>
      <c r="AB4" s="1564" t="s">
        <v>281</v>
      </c>
      <c r="AC4" s="1564"/>
      <c r="AD4" s="269" t="s">
        <v>9</v>
      </c>
      <c r="AE4" s="1564" t="s">
        <v>282</v>
      </c>
      <c r="AF4" s="1564"/>
      <c r="AG4" s="269" t="s">
        <v>7</v>
      </c>
      <c r="AH4" s="222"/>
      <c r="AI4" s="223"/>
      <c r="AJ4" s="224"/>
      <c r="AK4" s="1563"/>
      <c r="AL4" s="1563"/>
      <c r="AM4" s="1563"/>
      <c r="AN4" s="1563"/>
      <c r="AO4" s="1563"/>
      <c r="AP4" s="1564"/>
      <c r="AQ4" s="1564"/>
      <c r="AR4" s="1564"/>
      <c r="AS4" s="1564"/>
      <c r="AT4" s="1564"/>
      <c r="AU4" s="1564"/>
      <c r="AV4" s="1564"/>
      <c r="AW4" s="1564"/>
      <c r="AX4" s="1564"/>
      <c r="AY4" s="1564"/>
      <c r="AZ4" s="1564"/>
      <c r="BA4" s="1564"/>
      <c r="BB4" s="1564"/>
      <c r="BC4" s="1564"/>
      <c r="BD4" s="1563"/>
      <c r="BE4" s="1563"/>
      <c r="BF4" s="222"/>
      <c r="BG4" s="222"/>
      <c r="BH4" s="222"/>
      <c r="BI4" s="222"/>
      <c r="BJ4" s="222"/>
      <c r="BK4" s="222"/>
      <c r="BL4" s="222"/>
      <c r="BM4" s="222"/>
      <c r="BN4" s="222"/>
      <c r="BO4" s="222"/>
      <c r="BP4" s="222"/>
      <c r="BQ4" s="222"/>
      <c r="BR4" s="222"/>
      <c r="BS4" s="222"/>
      <c r="BT4" s="222"/>
      <c r="BU4" s="222"/>
      <c r="BV4" s="222"/>
      <c r="BW4" s="222"/>
      <c r="BX4" s="198"/>
      <c r="BY4" s="242"/>
      <c r="BZ4" s="181"/>
      <c r="CA4" s="182"/>
      <c r="CB4" s="182"/>
      <c r="CC4" s="75"/>
      <c r="CD4" s="75"/>
    </row>
    <row r="5" spans="1:86" s="74" customFormat="1" ht="16.5" customHeight="1" x14ac:dyDescent="0.15">
      <c r="A5" s="75"/>
      <c r="C5" s="241"/>
      <c r="D5" s="1566" t="s">
        <v>325</v>
      </c>
      <c r="E5" s="1566"/>
      <c r="F5" s="1566"/>
      <c r="G5" s="1566"/>
      <c r="H5" s="1566"/>
      <c r="I5" s="1566"/>
      <c r="J5" s="1566"/>
      <c r="K5" s="1566"/>
      <c r="L5" s="1566"/>
      <c r="M5" s="1566"/>
      <c r="N5" s="1566"/>
      <c r="O5" s="1566"/>
      <c r="P5" s="1566"/>
      <c r="Q5" s="1566"/>
      <c r="R5" s="1566"/>
      <c r="S5" s="1566"/>
      <c r="T5" s="1566"/>
      <c r="U5" s="1566"/>
      <c r="V5" s="1566"/>
      <c r="W5" s="1566"/>
      <c r="X5" s="1566"/>
      <c r="Y5" s="1566"/>
      <c r="Z5" s="1566"/>
      <c r="AA5" s="1566"/>
      <c r="AB5" s="1566"/>
      <c r="AC5" s="1566"/>
      <c r="AD5" s="1566"/>
      <c r="AE5" s="1566"/>
      <c r="AF5" s="1566"/>
      <c r="AG5" s="1566"/>
      <c r="AH5" s="1566"/>
      <c r="AI5" s="225"/>
      <c r="AJ5" s="226"/>
      <c r="AK5" s="222"/>
      <c r="AL5" s="1566" t="s">
        <v>244</v>
      </c>
      <c r="AM5" s="1566"/>
      <c r="AN5" s="1566"/>
      <c r="AO5" s="1566"/>
      <c r="AP5" s="1566"/>
      <c r="AQ5" s="1566"/>
      <c r="AR5" s="1566"/>
      <c r="AS5" s="1566"/>
      <c r="AT5" s="1566"/>
      <c r="AU5" s="1566"/>
      <c r="AV5" s="1566"/>
      <c r="AW5" s="1566"/>
      <c r="AX5" s="1566"/>
      <c r="AY5" s="1566"/>
      <c r="AZ5" s="1566"/>
      <c r="BA5" s="1566"/>
      <c r="BB5" s="1566"/>
      <c r="BC5" s="1566"/>
      <c r="BD5" s="1566"/>
      <c r="BE5" s="1566"/>
      <c r="BF5" s="1566"/>
      <c r="BG5" s="1566"/>
      <c r="BH5" s="1566"/>
      <c r="BI5" s="1566"/>
      <c r="BJ5" s="1566"/>
      <c r="BK5" s="1566"/>
      <c r="BL5" s="1566"/>
      <c r="BM5" s="1566"/>
      <c r="BN5" s="1566"/>
      <c r="BO5" s="1566"/>
      <c r="BP5" s="1566"/>
      <c r="BQ5" s="1566"/>
      <c r="BR5" s="1566"/>
      <c r="BS5" s="1566"/>
      <c r="BT5" s="1566"/>
      <c r="BU5" s="1566"/>
      <c r="BV5" s="1566"/>
      <c r="BW5" s="1566"/>
      <c r="BX5" s="198"/>
      <c r="BY5" s="242"/>
      <c r="BZ5" s="181"/>
      <c r="CA5" s="182"/>
      <c r="CB5" s="182"/>
      <c r="CC5" s="75"/>
      <c r="CD5" s="75"/>
    </row>
    <row r="6" spans="1:86" s="74" customFormat="1" ht="16.5" customHeight="1" x14ac:dyDescent="0.15">
      <c r="A6" s="75"/>
      <c r="C6" s="241"/>
      <c r="D6" s="222"/>
      <c r="E6" s="222"/>
      <c r="F6" s="222"/>
      <c r="G6" s="222"/>
      <c r="H6" s="222"/>
      <c r="I6" s="222"/>
      <c r="J6" s="222"/>
      <c r="K6" s="222"/>
      <c r="L6" s="222"/>
      <c r="M6" s="222"/>
      <c r="N6" s="222"/>
      <c r="O6" s="222"/>
      <c r="P6" s="222"/>
      <c r="Q6" s="222"/>
      <c r="R6" s="222"/>
      <c r="S6" s="222"/>
      <c r="T6" s="222"/>
      <c r="U6" s="222"/>
      <c r="V6" s="275"/>
      <c r="W6" s="198"/>
      <c r="X6" s="198"/>
      <c r="Y6" s="198"/>
      <c r="Z6" s="198"/>
      <c r="AA6" s="198"/>
      <c r="AB6" s="198"/>
      <c r="AC6" s="198"/>
      <c r="AD6" s="198"/>
      <c r="AE6" s="198"/>
      <c r="AF6" s="198"/>
      <c r="AG6" s="198"/>
      <c r="AH6" s="269"/>
      <c r="AI6" s="223"/>
      <c r="AJ6" s="224"/>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2"/>
      <c r="BQ6" s="222"/>
      <c r="BR6" s="222"/>
      <c r="BS6" s="222"/>
      <c r="BT6" s="222"/>
      <c r="BU6" s="222"/>
      <c r="BV6" s="222"/>
      <c r="BW6" s="222"/>
      <c r="BX6" s="198"/>
      <c r="BY6" s="242"/>
      <c r="BZ6" s="181"/>
      <c r="CA6" s="182"/>
      <c r="CB6" s="182"/>
      <c r="CC6" s="75"/>
      <c r="CD6" s="75"/>
    </row>
    <row r="7" spans="1:86" s="74" customFormat="1" ht="16.5" customHeight="1" x14ac:dyDescent="0.15">
      <c r="A7" s="75"/>
      <c r="C7" s="241"/>
      <c r="D7" s="222"/>
      <c r="E7" s="222"/>
      <c r="F7" s="222"/>
      <c r="G7" s="1565" t="str">
        <f>+data!C44</f>
        <v>○○○○○○○線</v>
      </c>
      <c r="H7" s="1565"/>
      <c r="I7" s="1565"/>
      <c r="J7" s="1565"/>
      <c r="K7" s="1565"/>
      <c r="L7" s="1565"/>
      <c r="M7" s="1565"/>
      <c r="N7" s="1565"/>
      <c r="O7" s="1565"/>
      <c r="P7" s="1565"/>
      <c r="Q7" s="1565"/>
      <c r="R7" s="1565"/>
      <c r="S7" s="1565"/>
      <c r="T7" s="1565"/>
      <c r="U7" s="1565"/>
      <c r="V7" s="1565"/>
      <c r="W7" s="1565"/>
      <c r="X7" s="1565"/>
      <c r="Y7" s="1565"/>
      <c r="Z7" s="1565"/>
      <c r="AA7" s="1565"/>
      <c r="AB7" s="1565"/>
      <c r="AC7" s="1565"/>
      <c r="AD7" s="1565"/>
      <c r="AE7" s="1565"/>
      <c r="AF7" s="1565"/>
      <c r="AG7" s="1565"/>
      <c r="AH7" s="222"/>
      <c r="AI7" s="223"/>
      <c r="AJ7" s="224"/>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1567" t="str">
        <f>data!D3</f>
        <v>令和</v>
      </c>
      <c r="BM7" s="1568"/>
      <c r="BN7" s="1568"/>
      <c r="BO7" s="1564"/>
      <c r="BP7" s="1564"/>
      <c r="BQ7" s="1563" t="s">
        <v>10</v>
      </c>
      <c r="BR7" s="1564"/>
      <c r="BS7" s="1564"/>
      <c r="BT7" s="1563" t="s">
        <v>9</v>
      </c>
      <c r="BU7" s="1564"/>
      <c r="BV7" s="1564"/>
      <c r="BW7" s="1563" t="s">
        <v>7</v>
      </c>
      <c r="BX7" s="198"/>
      <c r="BY7" s="242"/>
      <c r="BZ7" s="181"/>
      <c r="CA7" s="182"/>
      <c r="CB7" s="182"/>
      <c r="CC7" s="75"/>
      <c r="CD7" s="75"/>
    </row>
    <row r="8" spans="1:86" s="74" customFormat="1" ht="16.5" customHeight="1" x14ac:dyDescent="0.15">
      <c r="A8" s="75"/>
      <c r="C8" s="241"/>
      <c r="D8" s="227" t="s">
        <v>18</v>
      </c>
      <c r="E8" s="222"/>
      <c r="F8" s="222"/>
      <c r="G8" s="1565" t="str">
        <f>+data!C45</f>
        <v>道路改良工事（1工区）</v>
      </c>
      <c r="H8" s="1565"/>
      <c r="I8" s="1565"/>
      <c r="J8" s="1565"/>
      <c r="K8" s="1565"/>
      <c r="L8" s="1565"/>
      <c r="M8" s="1565"/>
      <c r="N8" s="1565"/>
      <c r="O8" s="1565"/>
      <c r="P8" s="1565"/>
      <c r="Q8" s="1565"/>
      <c r="R8" s="1565"/>
      <c r="S8" s="1565"/>
      <c r="T8" s="1565"/>
      <c r="U8" s="1565"/>
      <c r="V8" s="1565"/>
      <c r="W8" s="1565"/>
      <c r="X8" s="1565"/>
      <c r="Y8" s="1565"/>
      <c r="Z8" s="1565"/>
      <c r="AA8" s="1565"/>
      <c r="AB8" s="1565"/>
      <c r="AC8" s="1565"/>
      <c r="AD8" s="1565"/>
      <c r="AE8" s="1565"/>
      <c r="AF8" s="1565"/>
      <c r="AG8" s="1565"/>
      <c r="AH8" s="222"/>
      <c r="AI8" s="223"/>
      <c r="AJ8" s="224"/>
      <c r="AK8" s="222"/>
      <c r="AL8" s="222"/>
      <c r="AM8" s="222"/>
      <c r="AN8" s="222"/>
      <c r="AO8" s="222"/>
      <c r="AP8" s="227"/>
      <c r="AQ8" s="222"/>
      <c r="AR8" s="222"/>
      <c r="AS8" s="222"/>
      <c r="AT8" s="222"/>
      <c r="AU8" s="222"/>
      <c r="AV8" s="222"/>
      <c r="AW8" s="222"/>
      <c r="AX8" s="222"/>
      <c r="AY8" s="222"/>
      <c r="AZ8" s="222"/>
      <c r="BA8" s="222"/>
      <c r="BB8" s="222"/>
      <c r="BC8" s="222"/>
      <c r="BD8" s="222"/>
      <c r="BE8" s="222"/>
      <c r="BF8" s="222"/>
      <c r="BG8" s="222"/>
      <c r="BH8" s="222"/>
      <c r="BI8" s="222"/>
      <c r="BJ8" s="222"/>
      <c r="BK8" s="222"/>
      <c r="BL8" s="1569"/>
      <c r="BM8" s="1569"/>
      <c r="BN8" s="1569"/>
      <c r="BO8" s="1564"/>
      <c r="BP8" s="1564"/>
      <c r="BQ8" s="1570"/>
      <c r="BR8" s="1564"/>
      <c r="BS8" s="1564"/>
      <c r="BT8" s="1563"/>
      <c r="BU8" s="1564"/>
      <c r="BV8" s="1564"/>
      <c r="BW8" s="1563"/>
      <c r="BX8" s="198"/>
      <c r="BY8" s="242"/>
      <c r="BZ8" s="181"/>
      <c r="CA8" s="182"/>
      <c r="CB8" s="182"/>
      <c r="CC8" s="75"/>
      <c r="CD8" s="75"/>
    </row>
    <row r="9" spans="1:86" s="74" customFormat="1" ht="16.5" customHeight="1" x14ac:dyDescent="0.15">
      <c r="A9" s="75"/>
      <c r="C9" s="241"/>
      <c r="D9" s="227"/>
      <c r="E9" s="227"/>
      <c r="F9" s="227"/>
      <c r="G9" s="228"/>
      <c r="H9" s="228"/>
      <c r="I9" s="228"/>
      <c r="J9" s="229"/>
      <c r="K9" s="229"/>
      <c r="L9" s="229"/>
      <c r="M9" s="229"/>
      <c r="N9" s="229"/>
      <c r="O9" s="229"/>
      <c r="P9" s="229"/>
      <c r="Q9" s="229"/>
      <c r="R9" s="228"/>
      <c r="S9" s="228"/>
      <c r="T9" s="229"/>
      <c r="U9" s="229"/>
      <c r="V9" s="228"/>
      <c r="W9" s="228"/>
      <c r="X9" s="229"/>
      <c r="Y9" s="229"/>
      <c r="Z9" s="229"/>
      <c r="AA9" s="229"/>
      <c r="AB9" s="229"/>
      <c r="AC9" s="229"/>
      <c r="AD9" s="229"/>
      <c r="AE9" s="229"/>
      <c r="AF9" s="229"/>
      <c r="AG9" s="229"/>
      <c r="AH9" s="269"/>
      <c r="AI9" s="271"/>
      <c r="AJ9" s="270"/>
      <c r="AK9" s="269"/>
      <c r="AL9" s="269"/>
      <c r="AM9" s="269"/>
      <c r="AN9" s="269"/>
      <c r="AO9" s="269"/>
      <c r="AP9" s="227"/>
      <c r="AQ9" s="222"/>
      <c r="AR9" s="222"/>
      <c r="AS9" s="222"/>
      <c r="AT9" s="1545" t="s">
        <v>109</v>
      </c>
      <c r="AU9" s="1545"/>
      <c r="AV9" s="1545"/>
      <c r="AW9" s="1545"/>
      <c r="AX9" s="1545"/>
      <c r="AY9" s="1545"/>
      <c r="AZ9" s="1545"/>
      <c r="BA9" s="1571" t="s">
        <v>493</v>
      </c>
      <c r="BB9" s="1571"/>
      <c r="BC9" s="1571"/>
      <c r="BD9" s="1571"/>
      <c r="BE9" s="1571"/>
      <c r="BF9" s="1571"/>
      <c r="BG9" s="1571"/>
      <c r="BH9" s="1545" t="s">
        <v>356</v>
      </c>
      <c r="BI9" s="1545"/>
      <c r="BJ9" s="1545"/>
      <c r="BK9" s="1545"/>
      <c r="BL9" s="1545"/>
      <c r="BM9" s="1545"/>
      <c r="BN9" s="1545"/>
      <c r="BO9" s="1545" t="s">
        <v>245</v>
      </c>
      <c r="BP9" s="1545"/>
      <c r="BQ9" s="1545"/>
      <c r="BR9" s="1545"/>
      <c r="BS9" s="1545"/>
      <c r="BT9" s="1545"/>
      <c r="BU9" s="1545"/>
      <c r="BV9" s="222"/>
      <c r="BW9" s="222"/>
      <c r="BX9" s="198"/>
      <c r="BY9" s="242"/>
      <c r="BZ9" s="181"/>
      <c r="CA9" s="182"/>
      <c r="CB9" s="182"/>
      <c r="CC9" s="75"/>
      <c r="CD9" s="75"/>
    </row>
    <row r="10" spans="1:86" s="74" customFormat="1" ht="16.5" customHeight="1" x14ac:dyDescent="0.15">
      <c r="A10" s="75"/>
      <c r="C10" s="241"/>
      <c r="D10" s="227" t="s">
        <v>19</v>
      </c>
      <c r="E10" s="227"/>
      <c r="F10" s="227"/>
      <c r="G10" s="1565" t="str">
        <f>data!E46</f>
        <v>筑後市大字山ノ井・長浜他地内</v>
      </c>
      <c r="H10" s="1565"/>
      <c r="I10" s="1565"/>
      <c r="J10" s="1565"/>
      <c r="K10" s="1565"/>
      <c r="L10" s="1565"/>
      <c r="M10" s="1565"/>
      <c r="N10" s="1565"/>
      <c r="O10" s="1565"/>
      <c r="P10" s="1565"/>
      <c r="Q10" s="1565"/>
      <c r="R10" s="1565"/>
      <c r="S10" s="1565"/>
      <c r="T10" s="1565"/>
      <c r="U10" s="1565"/>
      <c r="V10" s="1565"/>
      <c r="W10" s="1565"/>
      <c r="X10" s="1565"/>
      <c r="Y10" s="1565"/>
      <c r="Z10" s="1565"/>
      <c r="AA10" s="1565"/>
      <c r="AB10" s="1565"/>
      <c r="AC10" s="1565"/>
      <c r="AD10" s="1565"/>
      <c r="AE10" s="1565"/>
      <c r="AF10" s="1565"/>
      <c r="AG10" s="1565"/>
      <c r="AH10" s="222"/>
      <c r="AI10" s="223"/>
      <c r="AJ10" s="224"/>
      <c r="AK10" s="222"/>
      <c r="AL10" s="222"/>
      <c r="AM10" s="222"/>
      <c r="AN10" s="222"/>
      <c r="AO10" s="222"/>
      <c r="AP10" s="222"/>
      <c r="AQ10" s="222"/>
      <c r="AR10" s="222"/>
      <c r="AS10" s="222"/>
      <c r="AT10" s="867"/>
      <c r="AU10" s="868"/>
      <c r="AV10" s="868"/>
      <c r="AW10" s="868"/>
      <c r="AX10" s="868"/>
      <c r="AY10" s="868"/>
      <c r="AZ10" s="870"/>
      <c r="BA10" s="1586"/>
      <c r="BB10" s="1587"/>
      <c r="BC10" s="1587"/>
      <c r="BD10" s="1587"/>
      <c r="BE10" s="1587"/>
      <c r="BF10" s="1587"/>
      <c r="BG10" s="1588"/>
      <c r="BH10" s="1586"/>
      <c r="BI10" s="1587"/>
      <c r="BJ10" s="1587"/>
      <c r="BK10" s="1587"/>
      <c r="BL10" s="1587"/>
      <c r="BM10" s="1587"/>
      <c r="BN10" s="1588"/>
      <c r="BO10" s="1586"/>
      <c r="BP10" s="1587"/>
      <c r="BQ10" s="1587"/>
      <c r="BR10" s="1587"/>
      <c r="BS10" s="1587"/>
      <c r="BT10" s="1587"/>
      <c r="BU10" s="1588"/>
      <c r="BV10" s="222"/>
      <c r="BW10" s="222"/>
      <c r="BX10" s="198"/>
      <c r="BY10" s="242"/>
      <c r="BZ10" s="181"/>
      <c r="CA10" s="182"/>
      <c r="CB10" s="182"/>
      <c r="CC10" s="75"/>
      <c r="CD10" s="75"/>
    </row>
    <row r="11" spans="1:86" s="74" customFormat="1" ht="16.5" customHeight="1" x14ac:dyDescent="0.15">
      <c r="A11" s="75"/>
      <c r="C11" s="241"/>
      <c r="D11" s="227"/>
      <c r="E11" s="227"/>
      <c r="F11" s="1563" t="s">
        <v>1</v>
      </c>
      <c r="G11" s="1563"/>
      <c r="H11" s="1563"/>
      <c r="I11" s="1563"/>
      <c r="J11" s="230"/>
      <c r="K11" s="1593" t="str">
        <f>data!C57</f>
        <v>福岡県筑後市大字○○番地○○</v>
      </c>
      <c r="L11" s="1593"/>
      <c r="M11" s="1593"/>
      <c r="N11" s="1593"/>
      <c r="O11" s="1593"/>
      <c r="P11" s="1593"/>
      <c r="Q11" s="1593"/>
      <c r="R11" s="1593"/>
      <c r="S11" s="1593"/>
      <c r="T11" s="1593"/>
      <c r="U11" s="1593"/>
      <c r="V11" s="1593"/>
      <c r="W11" s="1593"/>
      <c r="X11" s="1593"/>
      <c r="Y11" s="1593"/>
      <c r="Z11" s="1593"/>
      <c r="AA11" s="1593"/>
      <c r="AB11" s="1593"/>
      <c r="AC11" s="1593"/>
      <c r="AD11" s="1593"/>
      <c r="AE11" s="1593"/>
      <c r="AF11" s="1593"/>
      <c r="AG11" s="1593"/>
      <c r="AH11" s="222"/>
      <c r="AI11" s="223"/>
      <c r="AJ11" s="224"/>
      <c r="AK11" s="222"/>
      <c r="AL11" s="222"/>
      <c r="AM11" s="222"/>
      <c r="AN11" s="222"/>
      <c r="AO11" s="222"/>
      <c r="AP11" s="222"/>
      <c r="AQ11" s="222"/>
      <c r="AR11" s="222"/>
      <c r="AS11" s="222"/>
      <c r="AT11" s="224"/>
      <c r="AU11" s="222"/>
      <c r="AV11" s="222"/>
      <c r="AW11" s="222"/>
      <c r="AX11" s="222"/>
      <c r="AY11" s="222"/>
      <c r="AZ11" s="223"/>
      <c r="BA11" s="1589"/>
      <c r="BB11" s="1563"/>
      <c r="BC11" s="1563"/>
      <c r="BD11" s="1563"/>
      <c r="BE11" s="1563"/>
      <c r="BF11" s="1563"/>
      <c r="BG11" s="1590"/>
      <c r="BH11" s="1589"/>
      <c r="BI11" s="1563"/>
      <c r="BJ11" s="1563"/>
      <c r="BK11" s="1563"/>
      <c r="BL11" s="1563"/>
      <c r="BM11" s="1563"/>
      <c r="BN11" s="1590"/>
      <c r="BO11" s="1589"/>
      <c r="BP11" s="1563"/>
      <c r="BQ11" s="1563"/>
      <c r="BR11" s="1563"/>
      <c r="BS11" s="1563"/>
      <c r="BT11" s="1563"/>
      <c r="BU11" s="1590"/>
      <c r="BV11" s="222"/>
      <c r="BW11" s="222"/>
      <c r="BX11" s="198"/>
      <c r="BY11" s="242"/>
      <c r="BZ11" s="181"/>
      <c r="CA11" s="182"/>
      <c r="CB11" s="182"/>
      <c r="CC11" s="75"/>
      <c r="CD11" s="75"/>
    </row>
    <row r="12" spans="1:86" s="74" customFormat="1" ht="16.5" customHeight="1" x14ac:dyDescent="0.15">
      <c r="A12" s="75"/>
      <c r="C12" s="241"/>
      <c r="D12" s="227"/>
      <c r="E12" s="227"/>
      <c r="F12" s="222"/>
      <c r="G12" s="222"/>
      <c r="H12" s="222"/>
      <c r="I12" s="222"/>
      <c r="J12" s="230"/>
      <c r="K12" s="1585" t="str">
        <f>data!C58</f>
        <v>株式会社　△△△△△</v>
      </c>
      <c r="L12" s="1585"/>
      <c r="M12" s="1585"/>
      <c r="N12" s="1585"/>
      <c r="O12" s="1585"/>
      <c r="P12" s="1585"/>
      <c r="Q12" s="1585"/>
      <c r="R12" s="1585"/>
      <c r="S12" s="1585"/>
      <c r="T12" s="1585"/>
      <c r="U12" s="1585"/>
      <c r="V12" s="1585"/>
      <c r="W12" s="1585"/>
      <c r="X12" s="1585"/>
      <c r="Y12" s="1585"/>
      <c r="Z12" s="1585"/>
      <c r="AA12" s="1585"/>
      <c r="AB12" s="1585"/>
      <c r="AC12" s="1585"/>
      <c r="AD12" s="1585"/>
      <c r="AE12" s="1585"/>
      <c r="AF12" s="1585"/>
      <c r="AG12" s="1585"/>
      <c r="AH12" s="231"/>
      <c r="AI12" s="223"/>
      <c r="AJ12" s="224"/>
      <c r="AK12" s="222"/>
      <c r="AL12" s="222"/>
      <c r="AM12" s="222"/>
      <c r="AN12" s="222"/>
      <c r="AO12" s="222"/>
      <c r="AP12" s="222"/>
      <c r="AQ12" s="222"/>
      <c r="AR12" s="222"/>
      <c r="AS12" s="222"/>
      <c r="AT12" s="865"/>
      <c r="AU12" s="866"/>
      <c r="AV12" s="866"/>
      <c r="AW12" s="866"/>
      <c r="AX12" s="866"/>
      <c r="AY12" s="866"/>
      <c r="AZ12" s="871"/>
      <c r="BA12" s="1591"/>
      <c r="BB12" s="1570"/>
      <c r="BC12" s="1570"/>
      <c r="BD12" s="1570"/>
      <c r="BE12" s="1570"/>
      <c r="BF12" s="1570"/>
      <c r="BG12" s="1592"/>
      <c r="BH12" s="1591"/>
      <c r="BI12" s="1570"/>
      <c r="BJ12" s="1570"/>
      <c r="BK12" s="1570"/>
      <c r="BL12" s="1570"/>
      <c r="BM12" s="1570"/>
      <c r="BN12" s="1592"/>
      <c r="BO12" s="1591"/>
      <c r="BP12" s="1570"/>
      <c r="BQ12" s="1570"/>
      <c r="BR12" s="1570"/>
      <c r="BS12" s="1570"/>
      <c r="BT12" s="1570"/>
      <c r="BU12" s="1592"/>
      <c r="BV12" s="222"/>
      <c r="BW12" s="222"/>
      <c r="BX12" s="198"/>
      <c r="BY12" s="242"/>
      <c r="BZ12" s="181"/>
      <c r="CA12" s="182"/>
      <c r="CB12" s="182"/>
      <c r="CC12" s="75"/>
      <c r="CD12" s="75"/>
    </row>
    <row r="13" spans="1:86" s="74" customFormat="1" ht="16.5" customHeight="1" x14ac:dyDescent="0.15">
      <c r="A13" s="75"/>
      <c r="C13" s="241"/>
      <c r="D13" s="222"/>
      <c r="E13" s="222"/>
      <c r="F13" s="222"/>
      <c r="G13" s="222"/>
      <c r="H13" s="222"/>
      <c r="I13" s="222"/>
      <c r="J13" s="222"/>
      <c r="K13" s="1584" t="str">
        <f>data!C59</f>
        <v>代表取締役　□□□□□</v>
      </c>
      <c r="L13" s="1584"/>
      <c r="M13" s="1584"/>
      <c r="N13" s="1584"/>
      <c r="O13" s="1584"/>
      <c r="P13" s="1584"/>
      <c r="Q13" s="1584"/>
      <c r="R13" s="1584"/>
      <c r="S13" s="1584"/>
      <c r="T13" s="1584"/>
      <c r="U13" s="1584"/>
      <c r="V13" s="1584"/>
      <c r="W13" s="1584"/>
      <c r="X13" s="1584"/>
      <c r="Y13" s="1584"/>
      <c r="Z13" s="1584"/>
      <c r="AA13" s="1584"/>
      <c r="AB13" s="1584"/>
      <c r="AC13" s="1584"/>
      <c r="AD13" s="1584"/>
      <c r="AE13" s="1583" t="s">
        <v>2</v>
      </c>
      <c r="AF13" s="1583"/>
      <c r="AG13" s="269"/>
      <c r="AH13" s="269"/>
      <c r="AI13" s="223"/>
      <c r="AJ13" s="224"/>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c r="BN13" s="222"/>
      <c r="BO13" s="222"/>
      <c r="BP13" s="222"/>
      <c r="BQ13" s="222"/>
      <c r="BR13" s="222"/>
      <c r="BS13" s="222"/>
      <c r="BT13" s="222"/>
      <c r="BU13" s="222"/>
      <c r="BV13" s="222"/>
      <c r="BW13" s="222"/>
      <c r="BX13" s="198"/>
      <c r="BY13" s="242"/>
      <c r="BZ13" s="181"/>
      <c r="CA13" s="182"/>
      <c r="CB13" s="182"/>
      <c r="CC13" s="75"/>
      <c r="CD13" s="75"/>
    </row>
    <row r="14" spans="1:86" s="74" customFormat="1" ht="16.5" customHeight="1" x14ac:dyDescent="0.15">
      <c r="A14" s="75"/>
      <c r="C14" s="241"/>
      <c r="D14" s="222"/>
      <c r="E14" s="222"/>
      <c r="F14" s="222"/>
      <c r="G14" s="222"/>
      <c r="H14" s="222"/>
      <c r="I14" s="222"/>
      <c r="J14" s="230"/>
      <c r="K14" s="232"/>
      <c r="L14" s="232"/>
      <c r="M14" s="232"/>
      <c r="N14" s="232"/>
      <c r="O14" s="232"/>
      <c r="P14" s="232"/>
      <c r="Q14" s="232"/>
      <c r="R14" s="233"/>
      <c r="S14" s="230"/>
      <c r="T14" s="230"/>
      <c r="U14" s="230"/>
      <c r="V14" s="230"/>
      <c r="W14" s="230"/>
      <c r="X14" s="230"/>
      <c r="Y14" s="230"/>
      <c r="Z14" s="230"/>
      <c r="AA14" s="230"/>
      <c r="AB14" s="230"/>
      <c r="AC14" s="230"/>
      <c r="AD14" s="222"/>
      <c r="AE14" s="222"/>
      <c r="AF14" s="222"/>
      <c r="AG14" s="269"/>
      <c r="AH14" s="269"/>
      <c r="AI14" s="223"/>
      <c r="AJ14" s="224"/>
      <c r="AK14" s="222"/>
      <c r="AL14" s="222"/>
      <c r="AM14" s="222"/>
      <c r="AN14" s="222"/>
      <c r="AO14" s="222"/>
      <c r="AP14" s="222"/>
      <c r="AQ14" s="222"/>
      <c r="AR14" s="222"/>
      <c r="AS14" s="222"/>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22"/>
      <c r="BW14" s="222"/>
      <c r="BX14" s="198"/>
      <c r="BY14" s="242"/>
      <c r="BZ14" s="181"/>
      <c r="CA14" s="182"/>
      <c r="CB14" s="182"/>
      <c r="CC14" s="75"/>
      <c r="CD14" s="75"/>
    </row>
    <row r="15" spans="1:86" s="74" customFormat="1" ht="16.5" customHeight="1" x14ac:dyDescent="0.15">
      <c r="A15" s="75"/>
      <c r="C15" s="1572" t="s">
        <v>246</v>
      </c>
      <c r="D15" s="1573"/>
      <c r="E15" s="1574" t="s">
        <v>247</v>
      </c>
      <c r="F15" s="1575"/>
      <c r="G15" s="1575"/>
      <c r="H15" s="1575"/>
      <c r="I15" s="1575"/>
      <c r="J15" s="1575"/>
      <c r="K15" s="1575"/>
      <c r="L15" s="1575"/>
      <c r="M15" s="1575"/>
      <c r="N15" s="1575"/>
      <c r="O15" s="1576"/>
      <c r="P15" s="1574" t="s">
        <v>248</v>
      </c>
      <c r="Q15" s="1575"/>
      <c r="R15" s="1575"/>
      <c r="S15" s="1575"/>
      <c r="T15" s="1575"/>
      <c r="U15" s="1575"/>
      <c r="V15" s="1575"/>
      <c r="W15" s="1575"/>
      <c r="X15" s="1576"/>
      <c r="Y15" s="1574" t="s">
        <v>249</v>
      </c>
      <c r="Z15" s="1575"/>
      <c r="AA15" s="1575"/>
      <c r="AB15" s="1575"/>
      <c r="AC15" s="1575"/>
      <c r="AD15" s="1575"/>
      <c r="AE15" s="1575"/>
      <c r="AF15" s="1575"/>
      <c r="AG15" s="1575"/>
      <c r="AH15" s="1575"/>
      <c r="AI15" s="1576"/>
      <c r="AJ15" s="1574" t="s">
        <v>250</v>
      </c>
      <c r="AK15" s="1575"/>
      <c r="AL15" s="1575"/>
      <c r="AM15" s="1575"/>
      <c r="AN15" s="1575"/>
      <c r="AO15" s="1575"/>
      <c r="AP15" s="1576"/>
      <c r="AQ15" s="1574" t="s">
        <v>251</v>
      </c>
      <c r="AR15" s="1575"/>
      <c r="AS15" s="1575"/>
      <c r="AT15" s="1575"/>
      <c r="AU15" s="1575"/>
      <c r="AV15" s="1575"/>
      <c r="AW15" s="1576"/>
      <c r="AX15" s="1600" t="s">
        <v>252</v>
      </c>
      <c r="AY15" s="1601"/>
      <c r="AZ15" s="1601"/>
      <c r="BA15" s="1601"/>
      <c r="BB15" s="1601"/>
      <c r="BC15" s="1601"/>
      <c r="BD15" s="1601"/>
      <c r="BE15" s="1601"/>
      <c r="BF15" s="1601"/>
      <c r="BG15" s="1601"/>
      <c r="BH15" s="1601"/>
      <c r="BI15" s="1601"/>
      <c r="BJ15" s="1601"/>
      <c r="BK15" s="1601"/>
      <c r="BL15" s="1601"/>
      <c r="BM15" s="1602"/>
      <c r="BN15" s="1597" t="s">
        <v>550</v>
      </c>
      <c r="BO15" s="1598"/>
      <c r="BP15" s="1598"/>
      <c r="BQ15" s="1598"/>
      <c r="BR15" s="1598"/>
      <c r="BS15" s="1598"/>
      <c r="BT15" s="1598"/>
      <c r="BU15" s="1598"/>
      <c r="BV15" s="1598"/>
      <c r="BW15" s="1598"/>
      <c r="BX15" s="1598"/>
      <c r="BY15" s="1603"/>
      <c r="BZ15" s="191"/>
      <c r="CA15" s="182"/>
      <c r="CB15" s="182"/>
      <c r="CC15" s="75"/>
      <c r="CD15" s="75"/>
    </row>
    <row r="16" spans="1:86" s="74" customFormat="1" ht="16.5" customHeight="1" x14ac:dyDescent="0.15">
      <c r="A16" s="75"/>
      <c r="C16" s="1572"/>
      <c r="D16" s="1573"/>
      <c r="E16" s="1577"/>
      <c r="F16" s="1578"/>
      <c r="G16" s="1578"/>
      <c r="H16" s="1578"/>
      <c r="I16" s="1578"/>
      <c r="J16" s="1578"/>
      <c r="K16" s="1578"/>
      <c r="L16" s="1578"/>
      <c r="M16" s="1578"/>
      <c r="N16" s="1578"/>
      <c r="O16" s="1579"/>
      <c r="P16" s="1577"/>
      <c r="Q16" s="1578"/>
      <c r="R16" s="1578"/>
      <c r="S16" s="1578"/>
      <c r="T16" s="1578"/>
      <c r="U16" s="1578"/>
      <c r="V16" s="1578"/>
      <c r="W16" s="1578"/>
      <c r="X16" s="1579"/>
      <c r="Y16" s="1577"/>
      <c r="Z16" s="1578"/>
      <c r="AA16" s="1578"/>
      <c r="AB16" s="1578"/>
      <c r="AC16" s="1578"/>
      <c r="AD16" s="1578"/>
      <c r="AE16" s="1578"/>
      <c r="AF16" s="1578"/>
      <c r="AG16" s="1578"/>
      <c r="AH16" s="1578"/>
      <c r="AI16" s="1579"/>
      <c r="AJ16" s="1577"/>
      <c r="AK16" s="1578"/>
      <c r="AL16" s="1578"/>
      <c r="AM16" s="1578"/>
      <c r="AN16" s="1578"/>
      <c r="AO16" s="1578"/>
      <c r="AP16" s="1579"/>
      <c r="AQ16" s="1577"/>
      <c r="AR16" s="1578"/>
      <c r="AS16" s="1578"/>
      <c r="AT16" s="1578"/>
      <c r="AU16" s="1578"/>
      <c r="AV16" s="1578"/>
      <c r="AW16" s="1579"/>
      <c r="AX16" s="1580" t="s">
        <v>109</v>
      </c>
      <c r="AY16" s="1581"/>
      <c r="AZ16" s="1581"/>
      <c r="BA16" s="1582"/>
      <c r="BB16" s="1580" t="s">
        <v>495</v>
      </c>
      <c r="BC16" s="1581"/>
      <c r="BD16" s="1581"/>
      <c r="BE16" s="1582"/>
      <c r="BF16" s="1580" t="s">
        <v>358</v>
      </c>
      <c r="BG16" s="1581"/>
      <c r="BH16" s="1581"/>
      <c r="BI16" s="1582"/>
      <c r="BJ16" s="1580" t="s">
        <v>17</v>
      </c>
      <c r="BK16" s="1581"/>
      <c r="BL16" s="1581"/>
      <c r="BM16" s="1581"/>
      <c r="BN16" s="1594"/>
      <c r="BO16" s="1595"/>
      <c r="BP16" s="1595"/>
      <c r="BQ16" s="1595"/>
      <c r="BR16" s="1595"/>
      <c r="BS16" s="1595"/>
      <c r="BT16" s="1595"/>
      <c r="BU16" s="1595"/>
      <c r="BV16" s="1595"/>
      <c r="BW16" s="1595"/>
      <c r="BX16" s="1595"/>
      <c r="BY16" s="1604"/>
      <c r="BZ16" s="191"/>
      <c r="CA16" s="182"/>
      <c r="CB16" s="182"/>
      <c r="CC16" s="75"/>
      <c r="CD16" s="75"/>
      <c r="CE16" s="182"/>
      <c r="CF16" s="182"/>
      <c r="CG16" s="75"/>
      <c r="CH16" s="75"/>
    </row>
    <row r="17" spans="1:82" s="74" customFormat="1" ht="16.5" customHeight="1" x14ac:dyDescent="0.15">
      <c r="A17" s="75"/>
      <c r="C17" s="1615" t="s">
        <v>285</v>
      </c>
      <c r="D17" s="1616"/>
      <c r="E17" s="1619"/>
      <c r="F17" s="1620"/>
      <c r="G17" s="1620"/>
      <c r="H17" s="1620"/>
      <c r="I17" s="1620"/>
      <c r="J17" s="1620"/>
      <c r="K17" s="1620"/>
      <c r="L17" s="1620"/>
      <c r="M17" s="1620"/>
      <c r="N17" s="1620"/>
      <c r="O17" s="1621"/>
      <c r="P17" s="1597" t="s">
        <v>253</v>
      </c>
      <c r="Q17" s="1598"/>
      <c r="R17" s="1598"/>
      <c r="S17" s="1598"/>
      <c r="T17" s="1598"/>
      <c r="U17" s="1598"/>
      <c r="V17" s="1598"/>
      <c r="W17" s="1598"/>
      <c r="X17" s="1599"/>
      <c r="Y17" s="1611" t="str">
        <f>data!D3</f>
        <v>令和</v>
      </c>
      <c r="Z17" s="1612"/>
      <c r="AA17" s="1606" t="s">
        <v>262</v>
      </c>
      <c r="AB17" s="1606"/>
      <c r="AC17" s="1598" t="s">
        <v>255</v>
      </c>
      <c r="AD17" s="1606" t="s">
        <v>262</v>
      </c>
      <c r="AE17" s="1606"/>
      <c r="AF17" s="1598" t="s">
        <v>255</v>
      </c>
      <c r="AG17" s="1606" t="s">
        <v>262</v>
      </c>
      <c r="AH17" s="1606"/>
      <c r="AI17" s="272"/>
      <c r="AJ17" s="1597" t="s">
        <v>253</v>
      </c>
      <c r="AK17" s="1598"/>
      <c r="AL17" s="1598"/>
      <c r="AM17" s="268" t="s">
        <v>256</v>
      </c>
      <c r="AN17" s="1598" t="s">
        <v>254</v>
      </c>
      <c r="AO17" s="1598"/>
      <c r="AP17" s="1599"/>
      <c r="AQ17" s="1597"/>
      <c r="AR17" s="1598"/>
      <c r="AS17" s="1598"/>
      <c r="AT17" s="1598"/>
      <c r="AU17" s="1598"/>
      <c r="AV17" s="1598"/>
      <c r="AW17" s="1599"/>
      <c r="AX17" s="1571"/>
      <c r="AY17" s="1571"/>
      <c r="AZ17" s="1571"/>
      <c r="BA17" s="1571"/>
      <c r="BB17" s="1597"/>
      <c r="BC17" s="1598"/>
      <c r="BD17" s="1598"/>
      <c r="BE17" s="1599"/>
      <c r="BF17" s="1571"/>
      <c r="BG17" s="1571"/>
      <c r="BH17" s="1571"/>
      <c r="BI17" s="1571"/>
      <c r="BJ17" s="1605"/>
      <c r="BK17" s="1606"/>
      <c r="BL17" s="1606"/>
      <c r="BM17" s="1607"/>
      <c r="BN17" s="259"/>
      <c r="BO17" s="259"/>
      <c r="BP17" s="259"/>
      <c r="BQ17" s="259"/>
      <c r="BR17" s="259"/>
      <c r="BS17" s="259"/>
      <c r="BT17" s="259"/>
      <c r="BU17" s="259"/>
      <c r="BV17" s="259"/>
      <c r="BW17" s="259"/>
      <c r="BX17" s="259"/>
      <c r="BY17" s="260"/>
      <c r="BZ17" s="191"/>
      <c r="CA17" s="182"/>
      <c r="CB17" s="182"/>
      <c r="CC17" s="75"/>
      <c r="CD17" s="75"/>
    </row>
    <row r="18" spans="1:82" s="74" customFormat="1" ht="16.5" customHeight="1" x14ac:dyDescent="0.15">
      <c r="A18" s="75"/>
      <c r="C18" s="1617"/>
      <c r="D18" s="1618"/>
      <c r="E18" s="1622"/>
      <c r="F18" s="1623"/>
      <c r="G18" s="1623"/>
      <c r="H18" s="1623"/>
      <c r="I18" s="1623"/>
      <c r="J18" s="1623"/>
      <c r="K18" s="1623"/>
      <c r="L18" s="1623"/>
      <c r="M18" s="1623"/>
      <c r="N18" s="1623"/>
      <c r="O18" s="1624"/>
      <c r="P18" s="1594"/>
      <c r="Q18" s="1595"/>
      <c r="R18" s="1595"/>
      <c r="S18" s="1595"/>
      <c r="T18" s="1595"/>
      <c r="U18" s="1595"/>
      <c r="V18" s="1595"/>
      <c r="W18" s="1595"/>
      <c r="X18" s="1596"/>
      <c r="Y18" s="1613"/>
      <c r="Z18" s="1614"/>
      <c r="AA18" s="1609"/>
      <c r="AB18" s="1609"/>
      <c r="AC18" s="1595"/>
      <c r="AD18" s="1609"/>
      <c r="AE18" s="1609"/>
      <c r="AF18" s="1595"/>
      <c r="AG18" s="1609"/>
      <c r="AH18" s="1609"/>
      <c r="AI18" s="273"/>
      <c r="AJ18" s="1594" t="s">
        <v>372</v>
      </c>
      <c r="AK18" s="1595"/>
      <c r="AL18" s="1595"/>
      <c r="AM18" s="1595"/>
      <c r="AN18" s="1595"/>
      <c r="AO18" s="1595"/>
      <c r="AP18" s="1596"/>
      <c r="AQ18" s="1594"/>
      <c r="AR18" s="1595"/>
      <c r="AS18" s="1595"/>
      <c r="AT18" s="1595"/>
      <c r="AU18" s="1595"/>
      <c r="AV18" s="1595"/>
      <c r="AW18" s="1596"/>
      <c r="AX18" s="1571"/>
      <c r="AY18" s="1571"/>
      <c r="AZ18" s="1571"/>
      <c r="BA18" s="1571"/>
      <c r="BB18" s="1594"/>
      <c r="BC18" s="1595"/>
      <c r="BD18" s="1595"/>
      <c r="BE18" s="1596"/>
      <c r="BF18" s="1571"/>
      <c r="BG18" s="1571"/>
      <c r="BH18" s="1571"/>
      <c r="BI18" s="1571"/>
      <c r="BJ18" s="1608"/>
      <c r="BK18" s="1609"/>
      <c r="BL18" s="1609"/>
      <c r="BM18" s="1610"/>
      <c r="BN18" s="261"/>
      <c r="BO18" s="261"/>
      <c r="BP18" s="261"/>
      <c r="BQ18" s="261"/>
      <c r="BR18" s="261"/>
      <c r="BS18" s="261"/>
      <c r="BT18" s="261"/>
      <c r="BU18" s="261"/>
      <c r="BV18" s="261"/>
      <c r="BW18" s="261"/>
      <c r="BX18" s="261"/>
      <c r="BY18" s="262"/>
      <c r="BZ18" s="191"/>
      <c r="CA18" s="182"/>
      <c r="CB18" s="182"/>
      <c r="CC18" s="276" t="s">
        <v>361</v>
      </c>
      <c r="CD18" s="276"/>
    </row>
    <row r="19" spans="1:82" s="74" customFormat="1" ht="16.5" customHeight="1" x14ac:dyDescent="0.15">
      <c r="A19" s="75"/>
      <c r="C19" s="1625"/>
      <c r="D19" s="1626"/>
      <c r="E19" s="1619"/>
      <c r="F19" s="1620"/>
      <c r="G19" s="1620"/>
      <c r="H19" s="1620"/>
      <c r="I19" s="1620"/>
      <c r="J19" s="1620"/>
      <c r="K19" s="1620"/>
      <c r="L19" s="1620"/>
      <c r="M19" s="1620"/>
      <c r="N19" s="1620"/>
      <c r="O19" s="1621"/>
      <c r="P19" s="1597"/>
      <c r="Q19" s="1598"/>
      <c r="R19" s="1598"/>
      <c r="S19" s="1598"/>
      <c r="T19" s="1598"/>
      <c r="U19" s="1598"/>
      <c r="V19" s="1598"/>
      <c r="W19" s="1598"/>
      <c r="X19" s="1599"/>
      <c r="Y19" s="1611" t="str">
        <f>data!D3</f>
        <v>令和</v>
      </c>
      <c r="Z19" s="1612"/>
      <c r="AA19" s="1606"/>
      <c r="AB19" s="1606"/>
      <c r="AC19" s="1598" t="s">
        <v>257</v>
      </c>
      <c r="AD19" s="1606"/>
      <c r="AE19" s="1606"/>
      <c r="AF19" s="1598" t="s">
        <v>257</v>
      </c>
      <c r="AG19" s="1606"/>
      <c r="AH19" s="1606"/>
      <c r="AI19" s="234"/>
      <c r="AJ19" s="1597" t="s">
        <v>253</v>
      </c>
      <c r="AK19" s="1598"/>
      <c r="AL19" s="1598"/>
      <c r="AM19" s="268" t="s">
        <v>256</v>
      </c>
      <c r="AN19" s="1598" t="s">
        <v>254</v>
      </c>
      <c r="AO19" s="1598"/>
      <c r="AP19" s="1599"/>
      <c r="AQ19" s="1597"/>
      <c r="AR19" s="1598"/>
      <c r="AS19" s="1598"/>
      <c r="AT19" s="1598"/>
      <c r="AU19" s="1598"/>
      <c r="AV19" s="1598"/>
      <c r="AW19" s="1599"/>
      <c r="AX19" s="1571"/>
      <c r="AY19" s="1571"/>
      <c r="AZ19" s="1571"/>
      <c r="BA19" s="1571"/>
      <c r="BB19" s="1597"/>
      <c r="BC19" s="1598"/>
      <c r="BD19" s="1598"/>
      <c r="BE19" s="1599"/>
      <c r="BF19" s="1571"/>
      <c r="BG19" s="1571"/>
      <c r="BH19" s="1571"/>
      <c r="BI19" s="1571"/>
      <c r="BJ19" s="1605"/>
      <c r="BK19" s="1606"/>
      <c r="BL19" s="1606"/>
      <c r="BM19" s="1607"/>
      <c r="BN19" s="259"/>
      <c r="BO19" s="259"/>
      <c r="BP19" s="259"/>
      <c r="BQ19" s="259"/>
      <c r="BR19" s="259"/>
      <c r="BS19" s="259"/>
      <c r="BT19" s="259"/>
      <c r="BU19" s="259"/>
      <c r="BV19" s="259"/>
      <c r="BW19" s="259"/>
      <c r="BX19" s="259"/>
      <c r="BY19" s="260"/>
      <c r="BZ19" s="191"/>
      <c r="CA19" s="182"/>
      <c r="CB19" s="182"/>
      <c r="CC19" s="276" t="s">
        <v>362</v>
      </c>
      <c r="CD19" s="276"/>
    </row>
    <row r="20" spans="1:82" s="74" customFormat="1" ht="16.5" customHeight="1" x14ac:dyDescent="0.15">
      <c r="A20" s="75"/>
      <c r="C20" s="1625"/>
      <c r="D20" s="1626"/>
      <c r="E20" s="1622"/>
      <c r="F20" s="1623"/>
      <c r="G20" s="1623"/>
      <c r="H20" s="1623"/>
      <c r="I20" s="1623"/>
      <c r="J20" s="1623"/>
      <c r="K20" s="1623"/>
      <c r="L20" s="1623"/>
      <c r="M20" s="1623"/>
      <c r="N20" s="1623"/>
      <c r="O20" s="1624"/>
      <c r="P20" s="1594"/>
      <c r="Q20" s="1595"/>
      <c r="R20" s="1595"/>
      <c r="S20" s="1595"/>
      <c r="T20" s="1595"/>
      <c r="U20" s="1595"/>
      <c r="V20" s="1595"/>
      <c r="W20" s="1595"/>
      <c r="X20" s="1596"/>
      <c r="Y20" s="1613"/>
      <c r="Z20" s="1614"/>
      <c r="AA20" s="1609"/>
      <c r="AB20" s="1609"/>
      <c r="AC20" s="1595"/>
      <c r="AD20" s="1609"/>
      <c r="AE20" s="1609"/>
      <c r="AF20" s="1595"/>
      <c r="AG20" s="1609"/>
      <c r="AH20" s="1609"/>
      <c r="AI20" s="234"/>
      <c r="AJ20" s="1594" t="s">
        <v>372</v>
      </c>
      <c r="AK20" s="1595"/>
      <c r="AL20" s="1595"/>
      <c r="AM20" s="1595"/>
      <c r="AN20" s="1595"/>
      <c r="AO20" s="1595"/>
      <c r="AP20" s="1596"/>
      <c r="AQ20" s="1594"/>
      <c r="AR20" s="1595"/>
      <c r="AS20" s="1595"/>
      <c r="AT20" s="1595"/>
      <c r="AU20" s="1595"/>
      <c r="AV20" s="1595"/>
      <c r="AW20" s="1596"/>
      <c r="AX20" s="1571"/>
      <c r="AY20" s="1571"/>
      <c r="AZ20" s="1571"/>
      <c r="BA20" s="1571"/>
      <c r="BB20" s="1594"/>
      <c r="BC20" s="1595"/>
      <c r="BD20" s="1595"/>
      <c r="BE20" s="1596"/>
      <c r="BF20" s="1571"/>
      <c r="BG20" s="1571"/>
      <c r="BH20" s="1571"/>
      <c r="BI20" s="1571"/>
      <c r="BJ20" s="1608"/>
      <c r="BK20" s="1609"/>
      <c r="BL20" s="1609"/>
      <c r="BM20" s="1610"/>
      <c r="BN20" s="261"/>
      <c r="BO20" s="261"/>
      <c r="BP20" s="261"/>
      <c r="BQ20" s="261"/>
      <c r="BR20" s="261"/>
      <c r="BS20" s="261"/>
      <c r="BT20" s="261"/>
      <c r="BU20" s="261"/>
      <c r="BV20" s="261"/>
      <c r="BW20" s="261"/>
      <c r="BX20" s="261"/>
      <c r="BY20" s="262"/>
      <c r="BZ20" s="191"/>
      <c r="CA20" s="182"/>
      <c r="CB20" s="182"/>
      <c r="CC20" s="276" t="s">
        <v>363</v>
      </c>
      <c r="CD20" s="276"/>
    </row>
    <row r="21" spans="1:82" s="74" customFormat="1" ht="16.5" customHeight="1" x14ac:dyDescent="0.15">
      <c r="A21" s="75"/>
      <c r="C21" s="1625"/>
      <c r="D21" s="1626"/>
      <c r="E21" s="1619"/>
      <c r="F21" s="1627"/>
      <c r="G21" s="1627"/>
      <c r="H21" s="1627"/>
      <c r="I21" s="1627"/>
      <c r="J21" s="1627"/>
      <c r="K21" s="1627"/>
      <c r="L21" s="1627"/>
      <c r="M21" s="1627"/>
      <c r="N21" s="1627"/>
      <c r="O21" s="1628"/>
      <c r="P21" s="1597"/>
      <c r="Q21" s="1598"/>
      <c r="R21" s="1598"/>
      <c r="S21" s="1598"/>
      <c r="T21" s="1598"/>
      <c r="U21" s="1598"/>
      <c r="V21" s="1598"/>
      <c r="W21" s="1598"/>
      <c r="X21" s="1599"/>
      <c r="Y21" s="1611" t="str">
        <f>data!D3</f>
        <v>令和</v>
      </c>
      <c r="Z21" s="1612"/>
      <c r="AA21" s="1606"/>
      <c r="AB21" s="1606"/>
      <c r="AC21" s="1598" t="s">
        <v>257</v>
      </c>
      <c r="AD21" s="1606"/>
      <c r="AE21" s="1606"/>
      <c r="AF21" s="1598" t="s">
        <v>257</v>
      </c>
      <c r="AG21" s="1606"/>
      <c r="AH21" s="1606"/>
      <c r="AI21" s="272"/>
      <c r="AJ21" s="1597" t="s">
        <v>253</v>
      </c>
      <c r="AK21" s="1598"/>
      <c r="AL21" s="1598"/>
      <c r="AM21" s="268" t="s">
        <v>256</v>
      </c>
      <c r="AN21" s="1598" t="s">
        <v>254</v>
      </c>
      <c r="AO21" s="1598"/>
      <c r="AP21" s="1599"/>
      <c r="AQ21" s="1597"/>
      <c r="AR21" s="1598"/>
      <c r="AS21" s="1598"/>
      <c r="AT21" s="1598"/>
      <c r="AU21" s="1598"/>
      <c r="AV21" s="1598"/>
      <c r="AW21" s="1599"/>
      <c r="AX21" s="1571"/>
      <c r="AY21" s="1571"/>
      <c r="AZ21" s="1571"/>
      <c r="BA21" s="1571"/>
      <c r="BB21" s="1597"/>
      <c r="BC21" s="1598"/>
      <c r="BD21" s="1598"/>
      <c r="BE21" s="1599"/>
      <c r="BF21" s="1571"/>
      <c r="BG21" s="1571"/>
      <c r="BH21" s="1571"/>
      <c r="BI21" s="1571"/>
      <c r="BJ21" s="1605"/>
      <c r="BK21" s="1606"/>
      <c r="BL21" s="1606"/>
      <c r="BM21" s="1607"/>
      <c r="BN21" s="259"/>
      <c r="BO21" s="259"/>
      <c r="BP21" s="259"/>
      <c r="BQ21" s="259"/>
      <c r="BR21" s="259"/>
      <c r="BS21" s="259"/>
      <c r="BT21" s="259"/>
      <c r="BU21" s="259"/>
      <c r="BV21" s="259"/>
      <c r="BW21" s="259"/>
      <c r="BX21" s="259"/>
      <c r="BY21" s="260"/>
      <c r="BZ21" s="191"/>
      <c r="CA21" s="182"/>
      <c r="CB21" s="182"/>
      <c r="CC21" s="75"/>
      <c r="CD21" s="75"/>
    </row>
    <row r="22" spans="1:82" s="74" customFormat="1" ht="16.5" customHeight="1" x14ac:dyDescent="0.15">
      <c r="A22" s="75"/>
      <c r="C22" s="1625"/>
      <c r="D22" s="1626"/>
      <c r="E22" s="1629"/>
      <c r="F22" s="1630"/>
      <c r="G22" s="1630"/>
      <c r="H22" s="1630"/>
      <c r="I22" s="1630"/>
      <c r="J22" s="1630"/>
      <c r="K22" s="1630"/>
      <c r="L22" s="1630"/>
      <c r="M22" s="1630"/>
      <c r="N22" s="1630"/>
      <c r="O22" s="1631"/>
      <c r="P22" s="1594"/>
      <c r="Q22" s="1595"/>
      <c r="R22" s="1595"/>
      <c r="S22" s="1595"/>
      <c r="T22" s="1595"/>
      <c r="U22" s="1595"/>
      <c r="V22" s="1595"/>
      <c r="W22" s="1595"/>
      <c r="X22" s="1596"/>
      <c r="Y22" s="1613"/>
      <c r="Z22" s="1614"/>
      <c r="AA22" s="1609"/>
      <c r="AB22" s="1609"/>
      <c r="AC22" s="1595"/>
      <c r="AD22" s="1609"/>
      <c r="AE22" s="1609"/>
      <c r="AF22" s="1595"/>
      <c r="AG22" s="1609"/>
      <c r="AH22" s="1609"/>
      <c r="AI22" s="273"/>
      <c r="AJ22" s="1594" t="s">
        <v>372</v>
      </c>
      <c r="AK22" s="1595"/>
      <c r="AL22" s="1595"/>
      <c r="AM22" s="1595"/>
      <c r="AN22" s="1595"/>
      <c r="AO22" s="1595"/>
      <c r="AP22" s="1596"/>
      <c r="AQ22" s="1594"/>
      <c r="AR22" s="1595"/>
      <c r="AS22" s="1595"/>
      <c r="AT22" s="1595"/>
      <c r="AU22" s="1595"/>
      <c r="AV22" s="1595"/>
      <c r="AW22" s="1596"/>
      <c r="AX22" s="1571"/>
      <c r="AY22" s="1571"/>
      <c r="AZ22" s="1571"/>
      <c r="BA22" s="1571"/>
      <c r="BB22" s="1594"/>
      <c r="BC22" s="1595"/>
      <c r="BD22" s="1595"/>
      <c r="BE22" s="1596"/>
      <c r="BF22" s="1571"/>
      <c r="BG22" s="1571"/>
      <c r="BH22" s="1571"/>
      <c r="BI22" s="1571"/>
      <c r="BJ22" s="1608"/>
      <c r="BK22" s="1609"/>
      <c r="BL22" s="1609"/>
      <c r="BM22" s="1610"/>
      <c r="BN22" s="261"/>
      <c r="BO22" s="261"/>
      <c r="BP22" s="261"/>
      <c r="BQ22" s="261"/>
      <c r="BR22" s="261"/>
      <c r="BS22" s="261"/>
      <c r="BT22" s="261"/>
      <c r="BU22" s="261"/>
      <c r="BV22" s="261"/>
      <c r="BW22" s="261"/>
      <c r="BX22" s="261"/>
      <c r="BY22" s="262"/>
      <c r="BZ22" s="191"/>
      <c r="CA22" s="182"/>
      <c r="CB22" s="182"/>
      <c r="CC22" s="75"/>
      <c r="CD22" s="75"/>
    </row>
    <row r="23" spans="1:82" s="74" customFormat="1" ht="16.5" customHeight="1" x14ac:dyDescent="0.15">
      <c r="A23" s="75"/>
      <c r="C23" s="1625"/>
      <c r="D23" s="1626"/>
      <c r="E23" s="1619"/>
      <c r="F23" s="1627"/>
      <c r="G23" s="1627"/>
      <c r="H23" s="1627"/>
      <c r="I23" s="1627"/>
      <c r="J23" s="1627"/>
      <c r="K23" s="1627"/>
      <c r="L23" s="1627"/>
      <c r="M23" s="1627"/>
      <c r="N23" s="1627"/>
      <c r="O23" s="1628"/>
      <c r="P23" s="1597"/>
      <c r="Q23" s="1598"/>
      <c r="R23" s="1598"/>
      <c r="S23" s="1598"/>
      <c r="T23" s="1598"/>
      <c r="U23" s="1598"/>
      <c r="V23" s="1598"/>
      <c r="W23" s="1598"/>
      <c r="X23" s="1599"/>
      <c r="Y23" s="1611" t="str">
        <f>data!D3</f>
        <v>令和</v>
      </c>
      <c r="Z23" s="1612"/>
      <c r="AA23" s="1606"/>
      <c r="AB23" s="1606"/>
      <c r="AC23" s="1598" t="s">
        <v>257</v>
      </c>
      <c r="AD23" s="1606"/>
      <c r="AE23" s="1606"/>
      <c r="AF23" s="1598" t="s">
        <v>257</v>
      </c>
      <c r="AG23" s="1606"/>
      <c r="AH23" s="1606"/>
      <c r="AI23" s="234"/>
      <c r="AJ23" s="1597" t="s">
        <v>253</v>
      </c>
      <c r="AK23" s="1598"/>
      <c r="AL23" s="1598"/>
      <c r="AM23" s="268" t="s">
        <v>256</v>
      </c>
      <c r="AN23" s="1598" t="s">
        <v>254</v>
      </c>
      <c r="AO23" s="1598"/>
      <c r="AP23" s="1599"/>
      <c r="AQ23" s="1597"/>
      <c r="AR23" s="1598"/>
      <c r="AS23" s="1598"/>
      <c r="AT23" s="1598"/>
      <c r="AU23" s="1598"/>
      <c r="AV23" s="1598"/>
      <c r="AW23" s="1599"/>
      <c r="AX23" s="1571"/>
      <c r="AY23" s="1571"/>
      <c r="AZ23" s="1571"/>
      <c r="BA23" s="1571"/>
      <c r="BB23" s="1597"/>
      <c r="BC23" s="1598"/>
      <c r="BD23" s="1598"/>
      <c r="BE23" s="1599"/>
      <c r="BF23" s="1571"/>
      <c r="BG23" s="1571"/>
      <c r="BH23" s="1571"/>
      <c r="BI23" s="1571"/>
      <c r="BJ23" s="1605"/>
      <c r="BK23" s="1606"/>
      <c r="BL23" s="1606"/>
      <c r="BM23" s="1607"/>
      <c r="BN23" s="259"/>
      <c r="BO23" s="259"/>
      <c r="BP23" s="259"/>
      <c r="BQ23" s="259"/>
      <c r="BR23" s="259"/>
      <c r="BS23" s="259"/>
      <c r="BT23" s="259"/>
      <c r="BU23" s="259"/>
      <c r="BV23" s="259"/>
      <c r="BW23" s="259"/>
      <c r="BX23" s="259"/>
      <c r="BY23" s="260"/>
      <c r="BZ23" s="191"/>
      <c r="CA23" s="182"/>
      <c r="CB23" s="182"/>
      <c r="CC23" s="75"/>
      <c r="CD23" s="75"/>
    </row>
    <row r="24" spans="1:82" s="74" customFormat="1" ht="16.5" customHeight="1" x14ac:dyDescent="0.15">
      <c r="A24" s="75"/>
      <c r="C24" s="1625"/>
      <c r="D24" s="1626"/>
      <c r="E24" s="1629"/>
      <c r="F24" s="1630"/>
      <c r="G24" s="1630"/>
      <c r="H24" s="1630"/>
      <c r="I24" s="1630"/>
      <c r="J24" s="1630"/>
      <c r="K24" s="1630"/>
      <c r="L24" s="1630"/>
      <c r="M24" s="1630"/>
      <c r="N24" s="1630"/>
      <c r="O24" s="1631"/>
      <c r="P24" s="1594"/>
      <c r="Q24" s="1595"/>
      <c r="R24" s="1595"/>
      <c r="S24" s="1595"/>
      <c r="T24" s="1595"/>
      <c r="U24" s="1595"/>
      <c r="V24" s="1595"/>
      <c r="W24" s="1595"/>
      <c r="X24" s="1596"/>
      <c r="Y24" s="1613"/>
      <c r="Z24" s="1614"/>
      <c r="AA24" s="1609"/>
      <c r="AB24" s="1609"/>
      <c r="AC24" s="1595"/>
      <c r="AD24" s="1609"/>
      <c r="AE24" s="1609"/>
      <c r="AF24" s="1595"/>
      <c r="AG24" s="1609"/>
      <c r="AH24" s="1609"/>
      <c r="AI24" s="234"/>
      <c r="AJ24" s="1594" t="s">
        <v>372</v>
      </c>
      <c r="AK24" s="1595"/>
      <c r="AL24" s="1595"/>
      <c r="AM24" s="1595"/>
      <c r="AN24" s="1595"/>
      <c r="AO24" s="1595"/>
      <c r="AP24" s="1596"/>
      <c r="AQ24" s="1594"/>
      <c r="AR24" s="1595"/>
      <c r="AS24" s="1595"/>
      <c r="AT24" s="1595"/>
      <c r="AU24" s="1595"/>
      <c r="AV24" s="1595"/>
      <c r="AW24" s="1596"/>
      <c r="AX24" s="1571"/>
      <c r="AY24" s="1571"/>
      <c r="AZ24" s="1571"/>
      <c r="BA24" s="1571"/>
      <c r="BB24" s="1594"/>
      <c r="BC24" s="1595"/>
      <c r="BD24" s="1595"/>
      <c r="BE24" s="1596"/>
      <c r="BF24" s="1571"/>
      <c r="BG24" s="1571"/>
      <c r="BH24" s="1571"/>
      <c r="BI24" s="1571"/>
      <c r="BJ24" s="1608"/>
      <c r="BK24" s="1609"/>
      <c r="BL24" s="1609"/>
      <c r="BM24" s="1610"/>
      <c r="BN24" s="261"/>
      <c r="BO24" s="261"/>
      <c r="BP24" s="261"/>
      <c r="BQ24" s="261"/>
      <c r="BR24" s="261"/>
      <c r="BS24" s="261"/>
      <c r="BT24" s="261"/>
      <c r="BU24" s="261"/>
      <c r="BV24" s="261"/>
      <c r="BW24" s="261"/>
      <c r="BX24" s="261"/>
      <c r="BY24" s="262"/>
      <c r="BZ24" s="191"/>
      <c r="CA24" s="182"/>
      <c r="CB24" s="182"/>
      <c r="CC24" s="75"/>
      <c r="CD24" s="75"/>
    </row>
    <row r="25" spans="1:82" s="74" customFormat="1" ht="16.5" customHeight="1" x14ac:dyDescent="0.15">
      <c r="A25" s="75"/>
      <c r="C25" s="1625"/>
      <c r="D25" s="1626"/>
      <c r="E25" s="1619"/>
      <c r="F25" s="1627"/>
      <c r="G25" s="1627"/>
      <c r="H25" s="1627"/>
      <c r="I25" s="1627"/>
      <c r="J25" s="1627"/>
      <c r="K25" s="1627"/>
      <c r="L25" s="1627"/>
      <c r="M25" s="1627"/>
      <c r="N25" s="1627"/>
      <c r="O25" s="1628"/>
      <c r="P25" s="1597"/>
      <c r="Q25" s="1598"/>
      <c r="R25" s="1598"/>
      <c r="S25" s="1598"/>
      <c r="T25" s="1598"/>
      <c r="U25" s="1598"/>
      <c r="V25" s="1598"/>
      <c r="W25" s="1598"/>
      <c r="X25" s="1599"/>
      <c r="Y25" s="1611" t="str">
        <f>data!D3</f>
        <v>令和</v>
      </c>
      <c r="Z25" s="1612"/>
      <c r="AA25" s="1606"/>
      <c r="AB25" s="1606"/>
      <c r="AC25" s="1598" t="s">
        <v>257</v>
      </c>
      <c r="AD25" s="1606"/>
      <c r="AE25" s="1606"/>
      <c r="AF25" s="1598" t="s">
        <v>257</v>
      </c>
      <c r="AG25" s="1606"/>
      <c r="AH25" s="1606"/>
      <c r="AI25" s="272"/>
      <c r="AJ25" s="1597" t="s">
        <v>253</v>
      </c>
      <c r="AK25" s="1598"/>
      <c r="AL25" s="1598"/>
      <c r="AM25" s="268" t="s">
        <v>256</v>
      </c>
      <c r="AN25" s="1598" t="s">
        <v>254</v>
      </c>
      <c r="AO25" s="1598"/>
      <c r="AP25" s="1599"/>
      <c r="AQ25" s="1597"/>
      <c r="AR25" s="1598"/>
      <c r="AS25" s="1598"/>
      <c r="AT25" s="1598"/>
      <c r="AU25" s="1598"/>
      <c r="AV25" s="1598"/>
      <c r="AW25" s="1599"/>
      <c r="AX25" s="1571"/>
      <c r="AY25" s="1571"/>
      <c r="AZ25" s="1571"/>
      <c r="BA25" s="1571"/>
      <c r="BB25" s="1597"/>
      <c r="BC25" s="1598"/>
      <c r="BD25" s="1598"/>
      <c r="BE25" s="1599"/>
      <c r="BF25" s="1571"/>
      <c r="BG25" s="1571"/>
      <c r="BH25" s="1571"/>
      <c r="BI25" s="1571"/>
      <c r="BJ25" s="1605"/>
      <c r="BK25" s="1606"/>
      <c r="BL25" s="1606"/>
      <c r="BM25" s="1607"/>
      <c r="BN25" s="259"/>
      <c r="BO25" s="259"/>
      <c r="BP25" s="259"/>
      <c r="BQ25" s="259"/>
      <c r="BR25" s="259"/>
      <c r="BS25" s="259"/>
      <c r="BT25" s="259"/>
      <c r="BU25" s="259"/>
      <c r="BV25" s="259"/>
      <c r="BW25" s="259"/>
      <c r="BX25" s="259"/>
      <c r="BY25" s="260"/>
      <c r="BZ25" s="191"/>
      <c r="CA25" s="182"/>
      <c r="CB25" s="182"/>
      <c r="CC25" s="75"/>
      <c r="CD25" s="75"/>
    </row>
    <row r="26" spans="1:82" s="74" customFormat="1" ht="16.5" customHeight="1" x14ac:dyDescent="0.15">
      <c r="A26" s="75"/>
      <c r="C26" s="1625"/>
      <c r="D26" s="1626"/>
      <c r="E26" s="1629"/>
      <c r="F26" s="1630"/>
      <c r="G26" s="1630"/>
      <c r="H26" s="1630"/>
      <c r="I26" s="1630"/>
      <c r="J26" s="1630"/>
      <c r="K26" s="1630"/>
      <c r="L26" s="1630"/>
      <c r="M26" s="1630"/>
      <c r="N26" s="1630"/>
      <c r="O26" s="1631"/>
      <c r="P26" s="1594"/>
      <c r="Q26" s="1595"/>
      <c r="R26" s="1595"/>
      <c r="S26" s="1595"/>
      <c r="T26" s="1595"/>
      <c r="U26" s="1595"/>
      <c r="V26" s="1595"/>
      <c r="W26" s="1595"/>
      <c r="X26" s="1596"/>
      <c r="Y26" s="1613"/>
      <c r="Z26" s="1614"/>
      <c r="AA26" s="1609"/>
      <c r="AB26" s="1609"/>
      <c r="AC26" s="1595"/>
      <c r="AD26" s="1609"/>
      <c r="AE26" s="1609"/>
      <c r="AF26" s="1595"/>
      <c r="AG26" s="1609"/>
      <c r="AH26" s="1609"/>
      <c r="AI26" s="273"/>
      <c r="AJ26" s="1594" t="s">
        <v>372</v>
      </c>
      <c r="AK26" s="1595"/>
      <c r="AL26" s="1595"/>
      <c r="AM26" s="1595"/>
      <c r="AN26" s="1595"/>
      <c r="AO26" s="1595"/>
      <c r="AP26" s="1596"/>
      <c r="AQ26" s="1594"/>
      <c r="AR26" s="1595"/>
      <c r="AS26" s="1595"/>
      <c r="AT26" s="1595"/>
      <c r="AU26" s="1595"/>
      <c r="AV26" s="1595"/>
      <c r="AW26" s="1596"/>
      <c r="AX26" s="1571"/>
      <c r="AY26" s="1571"/>
      <c r="AZ26" s="1571"/>
      <c r="BA26" s="1571"/>
      <c r="BB26" s="1594"/>
      <c r="BC26" s="1595"/>
      <c r="BD26" s="1595"/>
      <c r="BE26" s="1596"/>
      <c r="BF26" s="1571"/>
      <c r="BG26" s="1571"/>
      <c r="BH26" s="1571"/>
      <c r="BI26" s="1571"/>
      <c r="BJ26" s="1608"/>
      <c r="BK26" s="1609"/>
      <c r="BL26" s="1609"/>
      <c r="BM26" s="1610"/>
      <c r="BN26" s="261"/>
      <c r="BO26" s="261"/>
      <c r="BP26" s="261"/>
      <c r="BQ26" s="261"/>
      <c r="BR26" s="261"/>
      <c r="BS26" s="261"/>
      <c r="BT26" s="261"/>
      <c r="BU26" s="261"/>
      <c r="BV26" s="261"/>
      <c r="BW26" s="261"/>
      <c r="BX26" s="261"/>
      <c r="BY26" s="262"/>
      <c r="BZ26" s="191"/>
      <c r="CA26" s="182"/>
      <c r="CB26" s="182"/>
      <c r="CC26" s="75"/>
      <c r="CD26" s="75"/>
    </row>
    <row r="27" spans="1:82" s="74" customFormat="1" ht="16.5" customHeight="1" x14ac:dyDescent="0.15">
      <c r="A27" s="75"/>
      <c r="C27" s="1625"/>
      <c r="D27" s="1626"/>
      <c r="E27" s="1619"/>
      <c r="F27" s="1627"/>
      <c r="G27" s="1627"/>
      <c r="H27" s="1627"/>
      <c r="I27" s="1627"/>
      <c r="J27" s="1627"/>
      <c r="K27" s="1627"/>
      <c r="L27" s="1627"/>
      <c r="M27" s="1627"/>
      <c r="N27" s="1627"/>
      <c r="O27" s="1628"/>
      <c r="P27" s="1597"/>
      <c r="Q27" s="1598"/>
      <c r="R27" s="1598"/>
      <c r="S27" s="1598"/>
      <c r="T27" s="1598"/>
      <c r="U27" s="1598"/>
      <c r="V27" s="1598"/>
      <c r="W27" s="1598"/>
      <c r="X27" s="1599"/>
      <c r="Y27" s="1611" t="str">
        <f>data!D3</f>
        <v>令和</v>
      </c>
      <c r="Z27" s="1612"/>
      <c r="AA27" s="1606"/>
      <c r="AB27" s="1606"/>
      <c r="AC27" s="1598" t="s">
        <v>257</v>
      </c>
      <c r="AD27" s="1606"/>
      <c r="AE27" s="1606"/>
      <c r="AF27" s="1598" t="s">
        <v>257</v>
      </c>
      <c r="AG27" s="1606"/>
      <c r="AH27" s="1606"/>
      <c r="AI27" s="234"/>
      <c r="AJ27" s="1597" t="s">
        <v>253</v>
      </c>
      <c r="AK27" s="1598"/>
      <c r="AL27" s="1598"/>
      <c r="AM27" s="268" t="s">
        <v>256</v>
      </c>
      <c r="AN27" s="1598" t="s">
        <v>254</v>
      </c>
      <c r="AO27" s="1598"/>
      <c r="AP27" s="1599"/>
      <c r="AQ27" s="1597"/>
      <c r="AR27" s="1598"/>
      <c r="AS27" s="1598"/>
      <c r="AT27" s="1598"/>
      <c r="AU27" s="1598"/>
      <c r="AV27" s="1598"/>
      <c r="AW27" s="1599"/>
      <c r="AX27" s="1571"/>
      <c r="AY27" s="1571"/>
      <c r="AZ27" s="1571"/>
      <c r="BA27" s="1571"/>
      <c r="BB27" s="1597"/>
      <c r="BC27" s="1598"/>
      <c r="BD27" s="1598"/>
      <c r="BE27" s="1599"/>
      <c r="BF27" s="1571"/>
      <c r="BG27" s="1571"/>
      <c r="BH27" s="1571"/>
      <c r="BI27" s="1571"/>
      <c r="BJ27" s="1605"/>
      <c r="BK27" s="1606"/>
      <c r="BL27" s="1606"/>
      <c r="BM27" s="265"/>
      <c r="BN27" s="259"/>
      <c r="BO27" s="259"/>
      <c r="BP27" s="259"/>
      <c r="BQ27" s="259"/>
      <c r="BR27" s="259"/>
      <c r="BS27" s="259"/>
      <c r="BT27" s="259"/>
      <c r="BU27" s="259"/>
      <c r="BV27" s="259"/>
      <c r="BW27" s="259"/>
      <c r="BX27" s="259"/>
      <c r="BY27" s="260"/>
      <c r="BZ27" s="191"/>
      <c r="CA27" s="182"/>
      <c r="CB27" s="182"/>
      <c r="CC27" s="75"/>
      <c r="CD27" s="75"/>
    </row>
    <row r="28" spans="1:82" s="74" customFormat="1" ht="16.5" customHeight="1" x14ac:dyDescent="0.15">
      <c r="A28" s="75"/>
      <c r="C28" s="1625"/>
      <c r="D28" s="1626"/>
      <c r="E28" s="1629"/>
      <c r="F28" s="1630"/>
      <c r="G28" s="1630"/>
      <c r="H28" s="1630"/>
      <c r="I28" s="1630"/>
      <c r="J28" s="1630"/>
      <c r="K28" s="1630"/>
      <c r="L28" s="1630"/>
      <c r="M28" s="1630"/>
      <c r="N28" s="1630"/>
      <c r="O28" s="1631"/>
      <c r="P28" s="1594"/>
      <c r="Q28" s="1595"/>
      <c r="R28" s="1595"/>
      <c r="S28" s="1595"/>
      <c r="T28" s="1595"/>
      <c r="U28" s="1595"/>
      <c r="V28" s="1595"/>
      <c r="W28" s="1595"/>
      <c r="X28" s="1596"/>
      <c r="Y28" s="1613"/>
      <c r="Z28" s="1614"/>
      <c r="AA28" s="1609"/>
      <c r="AB28" s="1609"/>
      <c r="AC28" s="1595"/>
      <c r="AD28" s="1609"/>
      <c r="AE28" s="1609"/>
      <c r="AF28" s="1595"/>
      <c r="AG28" s="1609"/>
      <c r="AH28" s="1609"/>
      <c r="AI28" s="234"/>
      <c r="AJ28" s="1594" t="s">
        <v>372</v>
      </c>
      <c r="AK28" s="1595"/>
      <c r="AL28" s="1595"/>
      <c r="AM28" s="1595"/>
      <c r="AN28" s="1595"/>
      <c r="AO28" s="1595"/>
      <c r="AP28" s="1596"/>
      <c r="AQ28" s="1594"/>
      <c r="AR28" s="1595"/>
      <c r="AS28" s="1595"/>
      <c r="AT28" s="1595"/>
      <c r="AU28" s="1595"/>
      <c r="AV28" s="1595"/>
      <c r="AW28" s="1596"/>
      <c r="AX28" s="1571"/>
      <c r="AY28" s="1571"/>
      <c r="AZ28" s="1571"/>
      <c r="BA28" s="1571"/>
      <c r="BB28" s="1594"/>
      <c r="BC28" s="1595"/>
      <c r="BD28" s="1595"/>
      <c r="BE28" s="1596"/>
      <c r="BF28" s="1571"/>
      <c r="BG28" s="1571"/>
      <c r="BH28" s="1571"/>
      <c r="BI28" s="1571"/>
      <c r="BJ28" s="1608"/>
      <c r="BK28" s="1609"/>
      <c r="BL28" s="1609"/>
      <c r="BM28" s="266"/>
      <c r="BN28" s="261"/>
      <c r="BO28" s="261"/>
      <c r="BP28" s="261"/>
      <c r="BQ28" s="261"/>
      <c r="BR28" s="261"/>
      <c r="BS28" s="261"/>
      <c r="BT28" s="261"/>
      <c r="BU28" s="261"/>
      <c r="BV28" s="261"/>
      <c r="BW28" s="261"/>
      <c r="BX28" s="261"/>
      <c r="BY28" s="262"/>
      <c r="BZ28" s="191"/>
      <c r="CA28" s="182"/>
      <c r="CB28" s="182"/>
      <c r="CC28" s="75"/>
      <c r="CD28" s="75"/>
    </row>
    <row r="29" spans="1:82" s="74" customFormat="1" ht="16.5" customHeight="1" x14ac:dyDescent="0.15">
      <c r="A29" s="75"/>
      <c r="C29" s="1625"/>
      <c r="D29" s="1626"/>
      <c r="E29" s="1619"/>
      <c r="F29" s="1627"/>
      <c r="G29" s="1627"/>
      <c r="H29" s="1627"/>
      <c r="I29" s="1627"/>
      <c r="J29" s="1627"/>
      <c r="K29" s="1627"/>
      <c r="L29" s="1627"/>
      <c r="M29" s="1627"/>
      <c r="N29" s="1627"/>
      <c r="O29" s="1628"/>
      <c r="P29" s="1597"/>
      <c r="Q29" s="1598"/>
      <c r="R29" s="1598"/>
      <c r="S29" s="1598"/>
      <c r="T29" s="1598"/>
      <c r="U29" s="1598"/>
      <c r="V29" s="1598"/>
      <c r="W29" s="1598"/>
      <c r="X29" s="1599"/>
      <c r="Y29" s="1611" t="str">
        <f>data!D3</f>
        <v>令和</v>
      </c>
      <c r="Z29" s="1612"/>
      <c r="AA29" s="1606"/>
      <c r="AB29" s="1606"/>
      <c r="AC29" s="1598" t="s">
        <v>257</v>
      </c>
      <c r="AD29" s="1606"/>
      <c r="AE29" s="1606"/>
      <c r="AF29" s="1598" t="s">
        <v>257</v>
      </c>
      <c r="AG29" s="1606"/>
      <c r="AH29" s="1606"/>
      <c r="AI29" s="272"/>
      <c r="AJ29" s="1597" t="s">
        <v>253</v>
      </c>
      <c r="AK29" s="1598"/>
      <c r="AL29" s="1598"/>
      <c r="AM29" s="268" t="s">
        <v>256</v>
      </c>
      <c r="AN29" s="1598" t="s">
        <v>254</v>
      </c>
      <c r="AO29" s="1598"/>
      <c r="AP29" s="1599"/>
      <c r="AQ29" s="1597"/>
      <c r="AR29" s="1598"/>
      <c r="AS29" s="1598"/>
      <c r="AT29" s="1598"/>
      <c r="AU29" s="1598"/>
      <c r="AV29" s="1598"/>
      <c r="AW29" s="1599"/>
      <c r="AX29" s="1571"/>
      <c r="AY29" s="1571"/>
      <c r="AZ29" s="1571"/>
      <c r="BA29" s="1571"/>
      <c r="BB29" s="1597"/>
      <c r="BC29" s="1598"/>
      <c r="BD29" s="1598"/>
      <c r="BE29" s="1599"/>
      <c r="BF29" s="1571"/>
      <c r="BG29" s="1571"/>
      <c r="BH29" s="1571"/>
      <c r="BI29" s="1571"/>
      <c r="BJ29" s="1605"/>
      <c r="BK29" s="1606"/>
      <c r="BL29" s="1606"/>
      <c r="BM29" s="1607"/>
      <c r="BN29" s="259"/>
      <c r="BO29" s="259"/>
      <c r="BP29" s="259"/>
      <c r="BQ29" s="259"/>
      <c r="BR29" s="259"/>
      <c r="BS29" s="259"/>
      <c r="BT29" s="259"/>
      <c r="BU29" s="259"/>
      <c r="BV29" s="259"/>
      <c r="BW29" s="259"/>
      <c r="BX29" s="259"/>
      <c r="BY29" s="260"/>
      <c r="BZ29" s="191"/>
      <c r="CA29" s="182"/>
      <c r="CB29" s="182"/>
      <c r="CC29" s="75"/>
      <c r="CD29" s="75"/>
    </row>
    <row r="30" spans="1:82" s="74" customFormat="1" ht="16.5" customHeight="1" thickBot="1" x14ac:dyDescent="0.2">
      <c r="A30" s="75"/>
      <c r="C30" s="1632"/>
      <c r="D30" s="1633"/>
      <c r="E30" s="1634"/>
      <c r="F30" s="1635"/>
      <c r="G30" s="1635"/>
      <c r="H30" s="1635"/>
      <c r="I30" s="1635"/>
      <c r="J30" s="1635"/>
      <c r="K30" s="1635"/>
      <c r="L30" s="1635"/>
      <c r="M30" s="1635"/>
      <c r="N30" s="1635"/>
      <c r="O30" s="1636"/>
      <c r="P30" s="1643"/>
      <c r="Q30" s="1642"/>
      <c r="R30" s="1642"/>
      <c r="S30" s="1642"/>
      <c r="T30" s="1642"/>
      <c r="U30" s="1642"/>
      <c r="V30" s="1642"/>
      <c r="W30" s="1642"/>
      <c r="X30" s="1644"/>
      <c r="Y30" s="1645"/>
      <c r="Z30" s="1646"/>
      <c r="AA30" s="1641"/>
      <c r="AB30" s="1641"/>
      <c r="AC30" s="1642"/>
      <c r="AD30" s="1641"/>
      <c r="AE30" s="1641"/>
      <c r="AF30" s="1642"/>
      <c r="AG30" s="1641"/>
      <c r="AH30" s="1641"/>
      <c r="AI30" s="274"/>
      <c r="AJ30" s="1643" t="s">
        <v>372</v>
      </c>
      <c r="AK30" s="1642"/>
      <c r="AL30" s="1642"/>
      <c r="AM30" s="1642"/>
      <c r="AN30" s="1642"/>
      <c r="AO30" s="1642"/>
      <c r="AP30" s="1644"/>
      <c r="AQ30" s="1643"/>
      <c r="AR30" s="1642"/>
      <c r="AS30" s="1642"/>
      <c r="AT30" s="1642"/>
      <c r="AU30" s="1642"/>
      <c r="AV30" s="1642"/>
      <c r="AW30" s="1644"/>
      <c r="AX30" s="1651"/>
      <c r="AY30" s="1651"/>
      <c r="AZ30" s="1651"/>
      <c r="BA30" s="1651"/>
      <c r="BB30" s="1643"/>
      <c r="BC30" s="1642"/>
      <c r="BD30" s="1642"/>
      <c r="BE30" s="1644"/>
      <c r="BF30" s="1651"/>
      <c r="BG30" s="1651"/>
      <c r="BH30" s="1651"/>
      <c r="BI30" s="1651"/>
      <c r="BJ30" s="1655"/>
      <c r="BK30" s="1641"/>
      <c r="BL30" s="1641"/>
      <c r="BM30" s="1656"/>
      <c r="BN30" s="263"/>
      <c r="BO30" s="263"/>
      <c r="BP30" s="263"/>
      <c r="BQ30" s="263"/>
      <c r="BR30" s="263"/>
      <c r="BS30" s="263"/>
      <c r="BT30" s="263"/>
      <c r="BU30" s="263"/>
      <c r="BV30" s="263"/>
      <c r="BW30" s="263"/>
      <c r="BX30" s="263"/>
      <c r="BY30" s="264"/>
      <c r="BZ30" s="196"/>
      <c r="CA30" s="182"/>
      <c r="CB30" s="182"/>
      <c r="CC30" s="75"/>
      <c r="CD30" s="75"/>
    </row>
    <row r="31" spans="1:82" s="74" customFormat="1" ht="15" customHeight="1" thickBot="1" x14ac:dyDescent="0.2">
      <c r="A31" s="75"/>
      <c r="C31" s="192"/>
      <c r="D31" s="192"/>
      <c r="E31" s="192"/>
      <c r="F31" s="192"/>
      <c r="G31" s="192"/>
      <c r="H31" s="192"/>
      <c r="I31" s="192"/>
      <c r="J31" s="192"/>
      <c r="K31" s="192"/>
      <c r="L31" s="192"/>
      <c r="M31" s="192"/>
      <c r="N31" s="192"/>
      <c r="O31" s="192"/>
      <c r="P31" s="191"/>
      <c r="Q31" s="191"/>
      <c r="R31" s="191"/>
      <c r="S31" s="193"/>
      <c r="T31" s="193"/>
      <c r="U31" s="193"/>
      <c r="V31" s="194"/>
      <c r="W31" s="194"/>
      <c r="X31" s="194"/>
      <c r="Y31" s="195"/>
      <c r="Z31" s="195"/>
      <c r="AA31" s="195"/>
      <c r="AB31" s="195"/>
      <c r="AC31" s="191"/>
      <c r="AD31" s="195"/>
      <c r="AE31" s="195"/>
      <c r="AF31" s="191"/>
      <c r="AG31" s="195"/>
      <c r="AH31" s="195"/>
      <c r="AI31" s="191"/>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7"/>
      <c r="BK31" s="197"/>
      <c r="BL31" s="197"/>
      <c r="BM31" s="197"/>
      <c r="BN31" s="197"/>
      <c r="BO31" s="197"/>
      <c r="BP31" s="197"/>
      <c r="BQ31" s="197"/>
      <c r="BR31" s="197"/>
      <c r="BS31" s="197"/>
      <c r="BT31" s="197"/>
      <c r="BU31" s="197"/>
      <c r="BV31" s="197"/>
      <c r="BW31" s="197"/>
      <c r="BX31" s="197"/>
      <c r="BY31" s="197"/>
      <c r="BZ31" s="198"/>
      <c r="CA31" s="75"/>
      <c r="CB31" s="75"/>
      <c r="CC31" s="75"/>
      <c r="CD31" s="75"/>
    </row>
    <row r="32" spans="1:82" s="74" customFormat="1" ht="15" customHeight="1" x14ac:dyDescent="0.15">
      <c r="A32" s="75"/>
      <c r="B32" s="147"/>
      <c r="C32" s="147"/>
      <c r="D32" s="147"/>
      <c r="E32" s="147"/>
      <c r="F32" s="147"/>
      <c r="G32" s="147"/>
      <c r="H32" s="147"/>
      <c r="I32" s="147"/>
      <c r="J32" s="147"/>
      <c r="K32" s="147"/>
      <c r="L32" s="147"/>
      <c r="M32" s="147"/>
      <c r="N32" s="147"/>
      <c r="O32" s="147"/>
      <c r="P32" s="147"/>
      <c r="Q32" s="147"/>
      <c r="R32" s="147"/>
      <c r="S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652" t="s">
        <v>68</v>
      </c>
      <c r="BO32" s="1653"/>
      <c r="BP32" s="1653"/>
      <c r="BQ32" s="1653"/>
      <c r="BR32" s="1653"/>
      <c r="BS32" s="1653"/>
      <c r="BT32" s="1653" t="s">
        <v>72</v>
      </c>
      <c r="BU32" s="1653"/>
      <c r="BV32" s="1653"/>
      <c r="BW32" s="1653"/>
      <c r="BX32" s="1653"/>
      <c r="BY32" s="1654"/>
      <c r="CA32" s="75"/>
      <c r="CB32" s="75"/>
      <c r="CC32" s="75"/>
      <c r="CD32" s="75"/>
    </row>
    <row r="33" spans="1:82" s="74" customFormat="1" ht="15" customHeight="1" x14ac:dyDescent="0.15">
      <c r="A33" s="75"/>
      <c r="B33" s="147"/>
      <c r="C33" s="147"/>
      <c r="D33" s="147"/>
      <c r="E33" s="147"/>
      <c r="F33" s="147"/>
      <c r="G33" s="147"/>
      <c r="H33" s="147"/>
      <c r="I33" s="147"/>
      <c r="J33" s="147"/>
      <c r="K33" s="147"/>
      <c r="L33" s="147"/>
      <c r="M33" s="147"/>
      <c r="N33" s="147"/>
      <c r="O33" s="147"/>
      <c r="P33" s="147"/>
      <c r="Q33" s="147"/>
      <c r="R33" s="147"/>
      <c r="S33" s="147"/>
      <c r="BN33" s="1637"/>
      <c r="BO33" s="1638"/>
      <c r="BP33" s="1638"/>
      <c r="BQ33" s="1638"/>
      <c r="BR33" s="1638"/>
      <c r="BS33" s="1638"/>
      <c r="BT33" s="1647"/>
      <c r="BU33" s="1647"/>
      <c r="BV33" s="1647"/>
      <c r="BW33" s="1647"/>
      <c r="BX33" s="1647"/>
      <c r="BY33" s="1648"/>
      <c r="CA33" s="75"/>
      <c r="CB33" s="75"/>
      <c r="CC33" s="75"/>
      <c r="CD33" s="75"/>
    </row>
    <row r="34" spans="1:82" s="74" customFormat="1" ht="15" customHeight="1" x14ac:dyDescent="0.15">
      <c r="A34" s="75"/>
      <c r="BN34" s="1637"/>
      <c r="BO34" s="1638"/>
      <c r="BP34" s="1638"/>
      <c r="BQ34" s="1638"/>
      <c r="BR34" s="1638"/>
      <c r="BS34" s="1638"/>
      <c r="BT34" s="1647"/>
      <c r="BU34" s="1647"/>
      <c r="BV34" s="1647"/>
      <c r="BW34" s="1647"/>
      <c r="BX34" s="1647"/>
      <c r="BY34" s="1648"/>
      <c r="CA34" s="75"/>
      <c r="CB34" s="75"/>
      <c r="CC34" s="75"/>
      <c r="CD34" s="75"/>
    </row>
    <row r="35" spans="1:82" s="74" customFormat="1" ht="15" customHeight="1" thickBot="1" x14ac:dyDescent="0.2">
      <c r="A35" s="75"/>
      <c r="BN35" s="1639"/>
      <c r="BO35" s="1640"/>
      <c r="BP35" s="1640"/>
      <c r="BQ35" s="1640"/>
      <c r="BR35" s="1640"/>
      <c r="BS35" s="1640"/>
      <c r="BT35" s="1649"/>
      <c r="BU35" s="1649"/>
      <c r="BV35" s="1649"/>
      <c r="BW35" s="1649"/>
      <c r="BX35" s="1649"/>
      <c r="BY35" s="1650"/>
      <c r="CA35" s="75"/>
      <c r="CB35" s="75"/>
      <c r="CC35" s="75"/>
      <c r="CD35" s="75"/>
    </row>
    <row r="36" spans="1:82" s="74" customFormat="1" ht="11.25" x14ac:dyDescent="0.15">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row>
    <row r="37" spans="1:82" hidden="1" x14ac:dyDescent="0.15"/>
    <row r="38" spans="1:82" hidden="1" x14ac:dyDescent="0.15"/>
    <row r="39" spans="1:82" hidden="1" x14ac:dyDescent="0.15"/>
    <row r="40" spans="1:82" hidden="1" x14ac:dyDescent="0.15"/>
    <row r="41" spans="1:82" hidden="1" x14ac:dyDescent="0.15"/>
    <row r="42" spans="1:82" hidden="1" x14ac:dyDescent="0.15"/>
    <row r="43" spans="1:82" x14ac:dyDescent="0.15"/>
    <row r="44" spans="1:82" x14ac:dyDescent="0.15"/>
  </sheetData>
  <dataConsolidate/>
  <mergeCells count="168">
    <mergeCell ref="P27:X28"/>
    <mergeCell ref="P25:X26"/>
    <mergeCell ref="P23:X24"/>
    <mergeCell ref="P21:X22"/>
    <mergeCell ref="BF17:BI18"/>
    <mergeCell ref="BJ19:BM20"/>
    <mergeCell ref="BJ21:BM22"/>
    <mergeCell ref="BJ23:BM24"/>
    <mergeCell ref="BJ25:BM26"/>
    <mergeCell ref="BJ27:BL28"/>
    <mergeCell ref="AX23:BA24"/>
    <mergeCell ref="AJ19:AL19"/>
    <mergeCell ref="AN19:AP19"/>
    <mergeCell ref="AQ19:AW20"/>
    <mergeCell ref="AX19:BA20"/>
    <mergeCell ref="AA27:AB28"/>
    <mergeCell ref="BF25:BI26"/>
    <mergeCell ref="AJ26:AP26"/>
    <mergeCell ref="AJ28:AP28"/>
    <mergeCell ref="AJ27:AL27"/>
    <mergeCell ref="AN27:AP27"/>
    <mergeCell ref="BB25:BE26"/>
    <mergeCell ref="BF21:BI22"/>
    <mergeCell ref="AJ22:AP22"/>
    <mergeCell ref="BB23:BE24"/>
    <mergeCell ref="BF23:BI24"/>
    <mergeCell ref="BB21:BE22"/>
    <mergeCell ref="AJ21:AL21"/>
    <mergeCell ref="AN21:AP21"/>
    <mergeCell ref="AX25:BA26"/>
    <mergeCell ref="AG27:AH28"/>
    <mergeCell ref="BT33:BY35"/>
    <mergeCell ref="BF29:BI30"/>
    <mergeCell ref="BN32:BS32"/>
    <mergeCell ref="BT32:BY32"/>
    <mergeCell ref="AQ29:AW30"/>
    <mergeCell ref="AX29:BA30"/>
    <mergeCell ref="BB29:BE30"/>
    <mergeCell ref="AQ27:AW28"/>
    <mergeCell ref="AX27:BA28"/>
    <mergeCell ref="BB27:BE28"/>
    <mergeCell ref="BF27:BI28"/>
    <mergeCell ref="BJ29:BM30"/>
    <mergeCell ref="C27:D28"/>
    <mergeCell ref="E27:O28"/>
    <mergeCell ref="C25:D26"/>
    <mergeCell ref="E25:O26"/>
    <mergeCell ref="AQ25:AW26"/>
    <mergeCell ref="AG23:AH24"/>
    <mergeCell ref="AF25:AF26"/>
    <mergeCell ref="AA23:AB24"/>
    <mergeCell ref="Y23:Z24"/>
    <mergeCell ref="AC23:AC24"/>
    <mergeCell ref="AD23:AE24"/>
    <mergeCell ref="AC27:AC28"/>
    <mergeCell ref="AD27:AE28"/>
    <mergeCell ref="AF27:AF28"/>
    <mergeCell ref="AD25:AE26"/>
    <mergeCell ref="AG25:AH26"/>
    <mergeCell ref="AJ25:AL25"/>
    <mergeCell ref="AQ23:AW24"/>
    <mergeCell ref="Y25:Z26"/>
    <mergeCell ref="AA25:AB26"/>
    <mergeCell ref="AC25:AC26"/>
    <mergeCell ref="Y27:Z28"/>
    <mergeCell ref="AF23:AF24"/>
    <mergeCell ref="AN25:AP25"/>
    <mergeCell ref="C29:D30"/>
    <mergeCell ref="E29:O30"/>
    <mergeCell ref="BN33:BS35"/>
    <mergeCell ref="AD29:AE30"/>
    <mergeCell ref="AF29:AF30"/>
    <mergeCell ref="AG29:AH30"/>
    <mergeCell ref="AJ29:AL29"/>
    <mergeCell ref="AJ30:AP30"/>
    <mergeCell ref="Y29:Z30"/>
    <mergeCell ref="AA29:AB30"/>
    <mergeCell ref="AC29:AC30"/>
    <mergeCell ref="AN29:AP29"/>
    <mergeCell ref="P29:X30"/>
    <mergeCell ref="C23:D24"/>
    <mergeCell ref="E23:O24"/>
    <mergeCell ref="C21:D22"/>
    <mergeCell ref="E21:O22"/>
    <mergeCell ref="AC21:AC22"/>
    <mergeCell ref="AQ21:AW22"/>
    <mergeCell ref="AX21:BA22"/>
    <mergeCell ref="AD19:AE20"/>
    <mergeCell ref="AF19:AF20"/>
    <mergeCell ref="AG19:AH20"/>
    <mergeCell ref="AD21:AE22"/>
    <mergeCell ref="AF21:AF22"/>
    <mergeCell ref="AG21:AH22"/>
    <mergeCell ref="AJ24:AP24"/>
    <mergeCell ref="AJ23:AL23"/>
    <mergeCell ref="AN23:AP23"/>
    <mergeCell ref="C17:D18"/>
    <mergeCell ref="E17:O18"/>
    <mergeCell ref="Y21:Z22"/>
    <mergeCell ref="AA21:AB22"/>
    <mergeCell ref="P19:X20"/>
    <mergeCell ref="P17:X18"/>
    <mergeCell ref="BF19:BI20"/>
    <mergeCell ref="AJ20:AP20"/>
    <mergeCell ref="C19:D20"/>
    <mergeCell ref="E19:O20"/>
    <mergeCell ref="Y19:Z20"/>
    <mergeCell ref="AA19:AB20"/>
    <mergeCell ref="AN17:AP17"/>
    <mergeCell ref="AQ17:AW18"/>
    <mergeCell ref="AX17:BA18"/>
    <mergeCell ref="BB17:BE18"/>
    <mergeCell ref="AD17:AE18"/>
    <mergeCell ref="AF17:AF18"/>
    <mergeCell ref="AG17:AH18"/>
    <mergeCell ref="AJ17:AL17"/>
    <mergeCell ref="AC19:AC20"/>
    <mergeCell ref="AC17:AC18"/>
    <mergeCell ref="F11:I11"/>
    <mergeCell ref="K12:AG12"/>
    <mergeCell ref="BA10:BG12"/>
    <mergeCell ref="K11:AG11"/>
    <mergeCell ref="G10:AG10"/>
    <mergeCell ref="AJ18:AP18"/>
    <mergeCell ref="BB19:BE20"/>
    <mergeCell ref="BH10:BN12"/>
    <mergeCell ref="BO10:BU12"/>
    <mergeCell ref="BF16:BI16"/>
    <mergeCell ref="AX15:BM15"/>
    <mergeCell ref="AJ15:AP16"/>
    <mergeCell ref="AQ15:AW16"/>
    <mergeCell ref="BN15:BY16"/>
    <mergeCell ref="BJ17:BM18"/>
    <mergeCell ref="Y17:Z18"/>
    <mergeCell ref="AA17:AB18"/>
    <mergeCell ref="C15:D16"/>
    <mergeCell ref="E15:O16"/>
    <mergeCell ref="P15:X16"/>
    <mergeCell ref="Y15:AI16"/>
    <mergeCell ref="AX16:BA16"/>
    <mergeCell ref="BB16:BE16"/>
    <mergeCell ref="BJ16:BM16"/>
    <mergeCell ref="AE13:AF13"/>
    <mergeCell ref="K13:AD13"/>
    <mergeCell ref="C2:AI2"/>
    <mergeCell ref="AJ2:BY2"/>
    <mergeCell ref="D4:I4"/>
    <mergeCell ref="AK4:AO4"/>
    <mergeCell ref="AP4:BC4"/>
    <mergeCell ref="BO9:BU9"/>
    <mergeCell ref="BT7:BT8"/>
    <mergeCell ref="BU7:BV8"/>
    <mergeCell ref="BW7:BW8"/>
    <mergeCell ref="G8:AG8"/>
    <mergeCell ref="BD4:BE4"/>
    <mergeCell ref="D5:AH5"/>
    <mergeCell ref="AL5:BW5"/>
    <mergeCell ref="Y4:Z4"/>
    <mergeCell ref="AB4:AC4"/>
    <mergeCell ref="AE4:AF4"/>
    <mergeCell ref="G7:AG7"/>
    <mergeCell ref="BL7:BN8"/>
    <mergeCell ref="BO7:BP8"/>
    <mergeCell ref="BQ7:BQ8"/>
    <mergeCell ref="BR7:BS8"/>
    <mergeCell ref="BA9:BG9"/>
    <mergeCell ref="BH9:BN9"/>
    <mergeCell ref="AT9:AZ9"/>
  </mergeCells>
  <phoneticPr fontId="6"/>
  <dataValidations count="3">
    <dataValidation imeMode="hiragana" allowBlank="1" showInputMessage="1" showErrorMessage="1" sqref="AE13 E17:O31 C17 C19:D31 AP4:BC4 R14:AC14 J11:K12 J14"/>
    <dataValidation imeMode="disabled" allowBlank="1" showInputMessage="1" showErrorMessage="1" sqref="Y4:Z4 AB4:AC4 AE4:AF4 Y17:AB31 AD17:AE31 AG17:AH31 BO7:BP8 BR7:BS8 BU7:BV8"/>
    <dataValidation type="list" allowBlank="1" showInputMessage="1" showErrorMessage="1" sqref="P17:X30">
      <formula1>$CC$17:$CC$21</formula1>
    </dataValidation>
  </dataValidations>
  <hyperlinks>
    <hyperlink ref="A1" location="表題!A1" display="戻る"/>
  </hyperlinks>
  <printOptions horizontalCentered="1" verticalCentered="1"/>
  <pageMargins left="0.19685039370078741" right="0.19685039370078741" top="0" bottom="0" header="0.51181102362204722" footer="0.51181102362204722"/>
  <pageSetup paperSize="9"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75"/>
  <sheetViews>
    <sheetView topLeftCell="A4" zoomScale="70" zoomScaleNormal="70" workbookViewId="0">
      <selection activeCell="AX16" sqref="AX16:AX17"/>
    </sheetView>
  </sheetViews>
  <sheetFormatPr defaultRowHeight="13.5" x14ac:dyDescent="0.15"/>
  <cols>
    <col min="1" max="1" width="18.625" customWidth="1"/>
    <col min="2" max="51" width="3.5" customWidth="1"/>
    <col min="257" max="257" width="18.625" customWidth="1"/>
    <col min="258" max="307" width="3.5" customWidth="1"/>
    <col min="513" max="513" width="18.625" customWidth="1"/>
    <col min="514" max="563" width="3.5" customWidth="1"/>
    <col min="769" max="769" width="18.625" customWidth="1"/>
    <col min="770" max="819" width="3.5" customWidth="1"/>
    <col min="1025" max="1025" width="18.625" customWidth="1"/>
    <col min="1026" max="1075" width="3.5" customWidth="1"/>
    <col min="1281" max="1281" width="18.625" customWidth="1"/>
    <col min="1282" max="1331" width="3.5" customWidth="1"/>
    <col min="1537" max="1537" width="18.625" customWidth="1"/>
    <col min="1538" max="1587" width="3.5" customWidth="1"/>
    <col min="1793" max="1793" width="18.625" customWidth="1"/>
    <col min="1794" max="1843" width="3.5" customWidth="1"/>
    <col min="2049" max="2049" width="18.625" customWidth="1"/>
    <col min="2050" max="2099" width="3.5" customWidth="1"/>
    <col min="2305" max="2305" width="18.625" customWidth="1"/>
    <col min="2306" max="2355" width="3.5" customWidth="1"/>
    <col min="2561" max="2561" width="18.625" customWidth="1"/>
    <col min="2562" max="2611" width="3.5" customWidth="1"/>
    <col min="2817" max="2817" width="18.625" customWidth="1"/>
    <col min="2818" max="2867" width="3.5" customWidth="1"/>
    <col min="3073" max="3073" width="18.625" customWidth="1"/>
    <col min="3074" max="3123" width="3.5" customWidth="1"/>
    <col min="3329" max="3329" width="18.625" customWidth="1"/>
    <col min="3330" max="3379" width="3.5" customWidth="1"/>
    <col min="3585" max="3585" width="18.625" customWidth="1"/>
    <col min="3586" max="3635" width="3.5" customWidth="1"/>
    <col min="3841" max="3841" width="18.625" customWidth="1"/>
    <col min="3842" max="3891" width="3.5" customWidth="1"/>
    <col min="4097" max="4097" width="18.625" customWidth="1"/>
    <col min="4098" max="4147" width="3.5" customWidth="1"/>
    <col min="4353" max="4353" width="18.625" customWidth="1"/>
    <col min="4354" max="4403" width="3.5" customWidth="1"/>
    <col min="4609" max="4609" width="18.625" customWidth="1"/>
    <col min="4610" max="4659" width="3.5" customWidth="1"/>
    <col min="4865" max="4865" width="18.625" customWidth="1"/>
    <col min="4866" max="4915" width="3.5" customWidth="1"/>
    <col min="5121" max="5121" width="18.625" customWidth="1"/>
    <col min="5122" max="5171" width="3.5" customWidth="1"/>
    <col min="5377" max="5377" width="18.625" customWidth="1"/>
    <col min="5378" max="5427" width="3.5" customWidth="1"/>
    <col min="5633" max="5633" width="18.625" customWidth="1"/>
    <col min="5634" max="5683" width="3.5" customWidth="1"/>
    <col min="5889" max="5889" width="18.625" customWidth="1"/>
    <col min="5890" max="5939" width="3.5" customWidth="1"/>
    <col min="6145" max="6145" width="18.625" customWidth="1"/>
    <col min="6146" max="6195" width="3.5" customWidth="1"/>
    <col min="6401" max="6401" width="18.625" customWidth="1"/>
    <col min="6402" max="6451" width="3.5" customWidth="1"/>
    <col min="6657" max="6657" width="18.625" customWidth="1"/>
    <col min="6658" max="6707" width="3.5" customWidth="1"/>
    <col min="6913" max="6913" width="18.625" customWidth="1"/>
    <col min="6914" max="6963" width="3.5" customWidth="1"/>
    <col min="7169" max="7169" width="18.625" customWidth="1"/>
    <col min="7170" max="7219" width="3.5" customWidth="1"/>
    <col min="7425" max="7425" width="18.625" customWidth="1"/>
    <col min="7426" max="7475" width="3.5" customWidth="1"/>
    <col min="7681" max="7681" width="18.625" customWidth="1"/>
    <col min="7682" max="7731" width="3.5" customWidth="1"/>
    <col min="7937" max="7937" width="18.625" customWidth="1"/>
    <col min="7938" max="7987" width="3.5" customWidth="1"/>
    <col min="8193" max="8193" width="18.625" customWidth="1"/>
    <col min="8194" max="8243" width="3.5" customWidth="1"/>
    <col min="8449" max="8449" width="18.625" customWidth="1"/>
    <col min="8450" max="8499" width="3.5" customWidth="1"/>
    <col min="8705" max="8705" width="18.625" customWidth="1"/>
    <col min="8706" max="8755" width="3.5" customWidth="1"/>
    <col min="8961" max="8961" width="18.625" customWidth="1"/>
    <col min="8962" max="9011" width="3.5" customWidth="1"/>
    <col min="9217" max="9217" width="18.625" customWidth="1"/>
    <col min="9218" max="9267" width="3.5" customWidth="1"/>
    <col min="9473" max="9473" width="18.625" customWidth="1"/>
    <col min="9474" max="9523" width="3.5" customWidth="1"/>
    <col min="9729" max="9729" width="18.625" customWidth="1"/>
    <col min="9730" max="9779" width="3.5" customWidth="1"/>
    <col min="9985" max="9985" width="18.625" customWidth="1"/>
    <col min="9986" max="10035" width="3.5" customWidth="1"/>
    <col min="10241" max="10241" width="18.625" customWidth="1"/>
    <col min="10242" max="10291" width="3.5" customWidth="1"/>
    <col min="10497" max="10497" width="18.625" customWidth="1"/>
    <col min="10498" max="10547" width="3.5" customWidth="1"/>
    <col min="10753" max="10753" width="18.625" customWidth="1"/>
    <col min="10754" max="10803" width="3.5" customWidth="1"/>
    <col min="11009" max="11009" width="18.625" customWidth="1"/>
    <col min="11010" max="11059" width="3.5" customWidth="1"/>
    <col min="11265" max="11265" width="18.625" customWidth="1"/>
    <col min="11266" max="11315" width="3.5" customWidth="1"/>
    <col min="11521" max="11521" width="18.625" customWidth="1"/>
    <col min="11522" max="11571" width="3.5" customWidth="1"/>
    <col min="11777" max="11777" width="18.625" customWidth="1"/>
    <col min="11778" max="11827" width="3.5" customWidth="1"/>
    <col min="12033" max="12033" width="18.625" customWidth="1"/>
    <col min="12034" max="12083" width="3.5" customWidth="1"/>
    <col min="12289" max="12289" width="18.625" customWidth="1"/>
    <col min="12290" max="12339" width="3.5" customWidth="1"/>
    <col min="12545" max="12545" width="18.625" customWidth="1"/>
    <col min="12546" max="12595" width="3.5" customWidth="1"/>
    <col min="12801" max="12801" width="18.625" customWidth="1"/>
    <col min="12802" max="12851" width="3.5" customWidth="1"/>
    <col min="13057" max="13057" width="18.625" customWidth="1"/>
    <col min="13058" max="13107" width="3.5" customWidth="1"/>
    <col min="13313" max="13313" width="18.625" customWidth="1"/>
    <col min="13314" max="13363" width="3.5" customWidth="1"/>
    <col min="13569" max="13569" width="18.625" customWidth="1"/>
    <col min="13570" max="13619" width="3.5" customWidth="1"/>
    <col min="13825" max="13825" width="18.625" customWidth="1"/>
    <col min="13826" max="13875" width="3.5" customWidth="1"/>
    <col min="14081" max="14081" width="18.625" customWidth="1"/>
    <col min="14082" max="14131" width="3.5" customWidth="1"/>
    <col min="14337" max="14337" width="18.625" customWidth="1"/>
    <col min="14338" max="14387" width="3.5" customWidth="1"/>
    <col min="14593" max="14593" width="18.625" customWidth="1"/>
    <col min="14594" max="14643" width="3.5" customWidth="1"/>
    <col min="14849" max="14849" width="18.625" customWidth="1"/>
    <col min="14850" max="14899" width="3.5" customWidth="1"/>
    <col min="15105" max="15105" width="18.625" customWidth="1"/>
    <col min="15106" max="15155" width="3.5" customWidth="1"/>
    <col min="15361" max="15361" width="18.625" customWidth="1"/>
    <col min="15362" max="15411" width="3.5" customWidth="1"/>
    <col min="15617" max="15617" width="18.625" customWidth="1"/>
    <col min="15618" max="15667" width="3.5" customWidth="1"/>
    <col min="15873" max="15873" width="18.625" customWidth="1"/>
    <col min="15874" max="15923" width="3.5" customWidth="1"/>
    <col min="16129" max="16129" width="18.625" customWidth="1"/>
    <col min="16130" max="16179" width="3.5" customWidth="1"/>
  </cols>
  <sheetData>
    <row r="1" spans="1:60" ht="38.25" customHeight="1" thickTop="1" thickBot="1" x14ac:dyDescent="0.2">
      <c r="A1" s="641" t="s">
        <v>105</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642"/>
      <c r="BB1" s="642"/>
      <c r="BC1" s="642"/>
      <c r="BD1" s="642"/>
      <c r="BE1" s="642"/>
      <c r="BF1" s="642"/>
      <c r="BG1" s="642"/>
      <c r="BH1" s="642"/>
    </row>
    <row r="2" spans="1:60" ht="24" customHeight="1" thickTop="1" x14ac:dyDescent="0.15">
      <c r="A2" s="642"/>
      <c r="B2" s="694" t="s">
        <v>615</v>
      </c>
      <c r="C2" s="694"/>
      <c r="D2" s="694"/>
      <c r="E2" s="694"/>
      <c r="F2" s="695"/>
      <c r="G2" s="695"/>
      <c r="H2" s="695"/>
      <c r="I2" s="695"/>
      <c r="J2" s="695"/>
      <c r="K2" s="695"/>
      <c r="L2" s="695"/>
      <c r="M2" s="695"/>
      <c r="N2" s="695"/>
      <c r="O2" s="695"/>
      <c r="P2" s="695"/>
      <c r="Q2" s="695"/>
      <c r="R2" s="695"/>
      <c r="S2" s="695"/>
      <c r="T2" s="695"/>
      <c r="U2" s="695"/>
      <c r="V2" s="695"/>
      <c r="W2" s="695"/>
      <c r="X2" s="695"/>
      <c r="Y2" s="695"/>
      <c r="Z2" s="696"/>
      <c r="AA2" s="696"/>
      <c r="AB2" s="694" t="s">
        <v>616</v>
      </c>
      <c r="AC2" s="694"/>
      <c r="AD2" s="694"/>
      <c r="AE2" s="694"/>
      <c r="AF2" s="695"/>
      <c r="AG2" s="695"/>
      <c r="AH2" s="695"/>
      <c r="AI2" s="695"/>
      <c r="AJ2" s="695"/>
      <c r="AK2" s="695"/>
      <c r="AL2" s="695"/>
      <c r="AM2" s="695"/>
      <c r="AN2" s="695"/>
      <c r="AO2" s="695"/>
      <c r="AP2" s="695"/>
      <c r="AQ2" s="695"/>
      <c r="AR2" s="695"/>
      <c r="AS2" s="695"/>
      <c r="AT2" s="695"/>
      <c r="AU2" s="695"/>
      <c r="AV2" s="695"/>
      <c r="AW2" s="695"/>
      <c r="AX2" s="695"/>
      <c r="AY2" s="695"/>
      <c r="AZ2" s="642"/>
      <c r="BA2" s="642"/>
      <c r="BB2" s="642"/>
      <c r="BC2" s="642"/>
      <c r="BD2" s="642"/>
      <c r="BE2" s="642"/>
      <c r="BF2" s="642"/>
      <c r="BG2" s="642"/>
      <c r="BH2" s="642"/>
    </row>
    <row r="3" spans="1:60" ht="24" customHeight="1" x14ac:dyDescent="0.15">
      <c r="A3" s="642"/>
      <c r="B3" s="695"/>
      <c r="C3" s="695"/>
      <c r="D3" s="695"/>
      <c r="E3" s="695"/>
      <c r="F3" s="695"/>
      <c r="G3" s="695"/>
      <c r="H3" s="1702" t="s">
        <v>762</v>
      </c>
      <c r="I3" s="1702"/>
      <c r="J3" s="1702"/>
      <c r="K3" s="1702"/>
      <c r="L3" s="1702"/>
      <c r="M3" s="1702"/>
      <c r="N3" s="1702"/>
      <c r="O3" s="1702"/>
      <c r="P3" s="1702"/>
      <c r="Q3" s="1702"/>
      <c r="R3" s="1702"/>
      <c r="S3" s="1702"/>
      <c r="T3" s="695"/>
      <c r="U3" s="695"/>
      <c r="V3" s="695"/>
      <c r="W3" s="695"/>
      <c r="X3" s="695"/>
      <c r="Y3" s="695"/>
      <c r="Z3" s="696"/>
      <c r="AA3" s="696"/>
      <c r="AB3" s="729"/>
      <c r="AC3" s="1657"/>
      <c r="AD3" s="1657"/>
      <c r="AE3" s="1657"/>
      <c r="AF3" s="1657"/>
      <c r="AG3" s="1657"/>
      <c r="AH3" s="1657"/>
      <c r="AI3" s="1657"/>
      <c r="AJ3" s="1657"/>
      <c r="AK3" s="734"/>
      <c r="AL3" s="734"/>
      <c r="AM3" s="1672" t="s">
        <v>109</v>
      </c>
      <c r="AN3" s="1673"/>
      <c r="AO3" s="1674"/>
      <c r="AP3" s="1672" t="s">
        <v>493</v>
      </c>
      <c r="AQ3" s="1673"/>
      <c r="AR3" s="1674"/>
      <c r="AS3" s="1672" t="s">
        <v>629</v>
      </c>
      <c r="AT3" s="1673"/>
      <c r="AU3" s="1674"/>
      <c r="AV3" s="1672" t="s">
        <v>245</v>
      </c>
      <c r="AW3" s="1673"/>
      <c r="AX3" s="1674"/>
      <c r="AY3" s="695"/>
      <c r="AZ3" s="642"/>
      <c r="BA3" s="642"/>
      <c r="BB3" s="642"/>
      <c r="BC3" s="642"/>
      <c r="BD3" s="642"/>
      <c r="BE3" s="642"/>
      <c r="BF3" s="642"/>
      <c r="BG3" s="642"/>
      <c r="BH3" s="642"/>
    </row>
    <row r="4" spans="1:60" ht="24" customHeight="1" x14ac:dyDescent="0.15">
      <c r="A4" s="642"/>
      <c r="B4" s="695"/>
      <c r="C4" s="695"/>
      <c r="D4" s="695"/>
      <c r="E4" s="695"/>
      <c r="F4" s="695"/>
      <c r="G4" s="695"/>
      <c r="H4" s="1702"/>
      <c r="I4" s="1702"/>
      <c r="J4" s="1702"/>
      <c r="K4" s="1702"/>
      <c r="L4" s="1702"/>
      <c r="M4" s="1702"/>
      <c r="N4" s="1702"/>
      <c r="O4" s="1702"/>
      <c r="P4" s="1702"/>
      <c r="Q4" s="1702"/>
      <c r="R4" s="1702"/>
      <c r="S4" s="1702"/>
      <c r="T4" s="695"/>
      <c r="U4" s="695"/>
      <c r="V4" s="695"/>
      <c r="W4" s="695"/>
      <c r="X4" s="695"/>
      <c r="Y4" s="695"/>
      <c r="Z4" s="696"/>
      <c r="AA4" s="696"/>
      <c r="AB4" s="729"/>
      <c r="AC4" s="734"/>
      <c r="AD4" s="734"/>
      <c r="AE4" s="734"/>
      <c r="AF4" s="734"/>
      <c r="AG4" s="734"/>
      <c r="AH4" s="734"/>
      <c r="AI4" s="734"/>
      <c r="AJ4" s="734"/>
      <c r="AK4" s="734"/>
      <c r="AL4" s="734"/>
      <c r="AM4" s="741"/>
      <c r="AN4" s="713"/>
      <c r="AO4" s="714"/>
      <c r="AP4" s="741"/>
      <c r="AQ4" s="713"/>
      <c r="AR4" s="714"/>
      <c r="AS4" s="741"/>
      <c r="AT4" s="713"/>
      <c r="AU4" s="714"/>
      <c r="AV4" s="741"/>
      <c r="AW4" s="713"/>
      <c r="AX4" s="714"/>
      <c r="AY4" s="695"/>
      <c r="AZ4" s="642"/>
      <c r="BA4" s="642"/>
      <c r="BB4" s="642"/>
      <c r="BC4" s="642"/>
      <c r="BD4" s="642"/>
      <c r="BE4" s="642"/>
      <c r="BF4" s="642"/>
      <c r="BG4" s="642"/>
      <c r="BH4" s="642"/>
    </row>
    <row r="5" spans="1:60" ht="24" customHeight="1" x14ac:dyDescent="0.15">
      <c r="A5" s="642"/>
      <c r="B5" s="892" t="s">
        <v>763</v>
      </c>
      <c r="C5" s="695"/>
      <c r="D5" s="695"/>
      <c r="E5" s="695"/>
      <c r="F5" s="695"/>
      <c r="G5" s="695"/>
      <c r="H5" s="695"/>
      <c r="I5" s="695"/>
      <c r="J5" s="695"/>
      <c r="K5" s="695"/>
      <c r="L5" s="695"/>
      <c r="M5" s="695"/>
      <c r="N5" s="695"/>
      <c r="O5" s="695"/>
      <c r="P5" s="695"/>
      <c r="Q5" s="695"/>
      <c r="R5" s="695"/>
      <c r="S5" s="695"/>
      <c r="T5" s="695"/>
      <c r="U5" s="695"/>
      <c r="V5" s="695"/>
      <c r="W5" s="695"/>
      <c r="X5" s="695"/>
      <c r="Y5" s="695"/>
      <c r="Z5" s="696"/>
      <c r="AA5" s="696"/>
      <c r="AB5" s="695"/>
      <c r="AC5" s="695"/>
      <c r="AD5" s="695"/>
      <c r="AE5" s="695"/>
      <c r="AF5" s="695"/>
      <c r="AG5" s="695"/>
      <c r="AH5" s="695"/>
      <c r="AI5" s="695"/>
      <c r="AJ5" s="695"/>
      <c r="AK5" s="695"/>
      <c r="AL5" s="695"/>
      <c r="AM5" s="728"/>
      <c r="AN5" s="729"/>
      <c r="AO5" s="730"/>
      <c r="AP5" s="728"/>
      <c r="AQ5" s="729"/>
      <c r="AR5" s="730"/>
      <c r="AS5" s="728"/>
      <c r="AT5" s="729"/>
      <c r="AU5" s="730"/>
      <c r="AV5" s="728"/>
      <c r="AW5" s="729"/>
      <c r="AX5" s="730"/>
      <c r="AY5" s="695"/>
      <c r="AZ5" s="642"/>
      <c r="BA5" s="642"/>
      <c r="BB5" s="642"/>
      <c r="BC5" s="642"/>
      <c r="BD5" s="642"/>
      <c r="BE5" s="642"/>
      <c r="BF5" s="642"/>
      <c r="BG5" s="642"/>
      <c r="BH5" s="642"/>
    </row>
    <row r="6" spans="1:60" ht="7.5" customHeight="1" x14ac:dyDescent="0.15">
      <c r="A6" s="642"/>
      <c r="B6" s="1665" t="s">
        <v>18</v>
      </c>
      <c r="C6" s="1665"/>
      <c r="D6" s="1665"/>
      <c r="E6" s="1665"/>
      <c r="F6" s="1665"/>
      <c r="G6" s="1691" t="str">
        <f>data!C44&amp;data!C45</f>
        <v>○○○○○○○線道路改良工事（1工区）</v>
      </c>
      <c r="H6" s="1692"/>
      <c r="I6" s="1692"/>
      <c r="J6" s="1692"/>
      <c r="K6" s="1692"/>
      <c r="L6" s="1692"/>
      <c r="M6" s="1692"/>
      <c r="N6" s="1692"/>
      <c r="O6" s="1692"/>
      <c r="P6" s="1692"/>
      <c r="Q6" s="1692"/>
      <c r="R6" s="1692"/>
      <c r="S6" s="1692"/>
      <c r="T6" s="1692"/>
      <c r="U6" s="1692"/>
      <c r="V6" s="1692"/>
      <c r="W6" s="1692"/>
      <c r="X6" s="1692"/>
      <c r="Y6" s="1693"/>
      <c r="Z6" s="696"/>
      <c r="AA6" s="696"/>
      <c r="AB6" s="729"/>
      <c r="AC6" s="734"/>
      <c r="AD6" s="694"/>
      <c r="AE6" s="694"/>
      <c r="AF6" s="694"/>
      <c r="AG6" s="694"/>
      <c r="AH6" s="694"/>
      <c r="AI6" s="694"/>
      <c r="AJ6" s="694"/>
      <c r="AK6" s="694"/>
      <c r="AL6" s="694"/>
      <c r="AM6" s="738"/>
      <c r="AN6" s="739"/>
      <c r="AO6" s="740"/>
      <c r="AP6" s="738"/>
      <c r="AQ6" s="739"/>
      <c r="AR6" s="740"/>
      <c r="AS6" s="738"/>
      <c r="AT6" s="739"/>
      <c r="AU6" s="740"/>
      <c r="AV6" s="738"/>
      <c r="AW6" s="739"/>
      <c r="AX6" s="740"/>
      <c r="AY6" s="695"/>
      <c r="AZ6" s="642"/>
      <c r="BA6" s="642"/>
      <c r="BB6" s="642"/>
      <c r="BC6" s="642"/>
      <c r="BD6" s="642"/>
      <c r="BE6" s="642"/>
      <c r="BF6" s="642"/>
      <c r="BG6" s="642"/>
      <c r="BH6" s="642"/>
    </row>
    <row r="7" spans="1:60" ht="27" customHeight="1" x14ac:dyDescent="0.15">
      <c r="A7" s="642"/>
      <c r="B7" s="1665"/>
      <c r="C7" s="1665"/>
      <c r="D7" s="1665"/>
      <c r="E7" s="1665"/>
      <c r="F7" s="1665"/>
      <c r="G7" s="1694"/>
      <c r="H7" s="1695"/>
      <c r="I7" s="1695"/>
      <c r="J7" s="1695"/>
      <c r="K7" s="1695"/>
      <c r="L7" s="1695"/>
      <c r="M7" s="1695"/>
      <c r="N7" s="1695"/>
      <c r="O7" s="1695"/>
      <c r="P7" s="1695"/>
      <c r="Q7" s="1695"/>
      <c r="R7" s="1695"/>
      <c r="S7" s="1695"/>
      <c r="T7" s="1695"/>
      <c r="U7" s="1695"/>
      <c r="V7" s="1695"/>
      <c r="W7" s="1695"/>
      <c r="X7" s="1695"/>
      <c r="Y7" s="1696"/>
      <c r="Z7" s="696"/>
      <c r="AA7" s="696"/>
      <c r="AB7" s="729"/>
      <c r="AC7" s="734"/>
      <c r="AD7" s="734"/>
      <c r="AE7" s="734"/>
      <c r="AF7" s="734"/>
      <c r="AG7" s="734"/>
      <c r="AH7" s="1702" t="s">
        <v>764</v>
      </c>
      <c r="AI7" s="1702"/>
      <c r="AJ7" s="1702"/>
      <c r="AK7" s="1702"/>
      <c r="AL7" s="1702"/>
      <c r="AM7" s="1702"/>
      <c r="AN7" s="1702"/>
      <c r="AO7" s="1702"/>
      <c r="AP7" s="1702"/>
      <c r="AQ7" s="1702"/>
      <c r="AR7" s="1702"/>
      <c r="AS7" s="1702"/>
      <c r="AT7" s="698"/>
      <c r="AU7" s="698"/>
      <c r="AV7" s="698"/>
      <c r="AW7" s="698"/>
      <c r="AX7" s="698"/>
      <c r="AY7" s="695"/>
      <c r="AZ7" s="642"/>
      <c r="BA7" s="642"/>
      <c r="BB7" s="642"/>
      <c r="BC7" s="642"/>
      <c r="BD7" s="642"/>
      <c r="BE7" s="642"/>
      <c r="BF7" s="642"/>
      <c r="BG7" s="642"/>
      <c r="BH7" s="642"/>
    </row>
    <row r="8" spans="1:60" ht="25.5" customHeight="1" x14ac:dyDescent="0.15">
      <c r="A8" s="642"/>
      <c r="B8" s="1665"/>
      <c r="C8" s="1665"/>
      <c r="D8" s="1665"/>
      <c r="E8" s="1665"/>
      <c r="F8" s="1665"/>
      <c r="G8" s="1697"/>
      <c r="H8" s="1698"/>
      <c r="I8" s="1698"/>
      <c r="J8" s="1698"/>
      <c r="K8" s="1698"/>
      <c r="L8" s="1698"/>
      <c r="M8" s="1698"/>
      <c r="N8" s="1698"/>
      <c r="O8" s="1698"/>
      <c r="P8" s="1698"/>
      <c r="Q8" s="1698"/>
      <c r="R8" s="1698"/>
      <c r="S8" s="1698"/>
      <c r="T8" s="1698"/>
      <c r="U8" s="1698"/>
      <c r="V8" s="1698"/>
      <c r="W8" s="1698"/>
      <c r="X8" s="1698"/>
      <c r="Y8" s="1699"/>
      <c r="Z8" s="696"/>
      <c r="AA8" s="696"/>
      <c r="AB8" s="695"/>
      <c r="AC8" s="695"/>
      <c r="AD8" s="729"/>
      <c r="AE8" s="729"/>
      <c r="AF8" s="729"/>
      <c r="AG8" s="729"/>
      <c r="AH8" s="1702"/>
      <c r="AI8" s="1702"/>
      <c r="AJ8" s="1702"/>
      <c r="AK8" s="1702"/>
      <c r="AL8" s="1702"/>
      <c r="AM8" s="1702"/>
      <c r="AN8" s="1702"/>
      <c r="AO8" s="1702"/>
      <c r="AP8" s="1702"/>
      <c r="AQ8" s="1702"/>
      <c r="AR8" s="1702"/>
      <c r="AS8" s="1702"/>
      <c r="AT8" s="695"/>
      <c r="AU8" s="695"/>
      <c r="AV8" s="695"/>
      <c r="AW8" s="695"/>
      <c r="AX8" s="695"/>
      <c r="AY8" s="695"/>
      <c r="AZ8" s="642"/>
      <c r="BA8" s="642"/>
      <c r="BB8" s="642"/>
      <c r="BC8" s="642"/>
      <c r="BD8" s="642"/>
      <c r="BE8" s="642"/>
      <c r="BF8" s="642"/>
      <c r="BG8" s="642"/>
      <c r="BH8" s="642"/>
    </row>
    <row r="9" spans="1:60" ht="24" customHeight="1" x14ac:dyDescent="0.15">
      <c r="A9" s="642"/>
      <c r="B9" s="1665" t="s">
        <v>580</v>
      </c>
      <c r="C9" s="1665"/>
      <c r="D9" s="1665"/>
      <c r="E9" s="1665"/>
      <c r="F9" s="1665"/>
      <c r="G9" s="1685" t="str">
        <f>data!E46</f>
        <v>筑後市大字山ノ井・長浜他地内</v>
      </c>
      <c r="H9" s="1686"/>
      <c r="I9" s="1686"/>
      <c r="J9" s="1686"/>
      <c r="K9" s="1686"/>
      <c r="L9" s="1686"/>
      <c r="M9" s="1686"/>
      <c r="N9" s="1686"/>
      <c r="O9" s="1686"/>
      <c r="P9" s="1686"/>
      <c r="Q9" s="1686"/>
      <c r="R9" s="1686"/>
      <c r="S9" s="1686"/>
      <c r="T9" s="1686"/>
      <c r="U9" s="1686"/>
      <c r="V9" s="1686"/>
      <c r="W9" s="1686"/>
      <c r="X9" s="1686"/>
      <c r="Y9" s="1687"/>
      <c r="Z9" s="696"/>
      <c r="AA9" s="696"/>
      <c r="AB9" s="695"/>
      <c r="AC9" s="695"/>
      <c r="AD9" s="732"/>
      <c r="AE9" s="732"/>
      <c r="AF9" s="732"/>
      <c r="AG9" s="732"/>
      <c r="AH9" s="732"/>
      <c r="AI9" s="732"/>
      <c r="AJ9" s="732"/>
      <c r="AK9" s="732"/>
      <c r="AL9" s="732"/>
      <c r="AM9" s="695"/>
      <c r="AN9" s="695"/>
      <c r="AO9" s="695"/>
      <c r="AP9" s="695"/>
      <c r="AQ9" s="1700" t="str">
        <f>data!D3</f>
        <v>令和</v>
      </c>
      <c r="AR9" s="1700"/>
      <c r="AS9" s="1701" t="s">
        <v>703</v>
      </c>
      <c r="AT9" s="1701"/>
      <c r="AU9" s="1701"/>
      <c r="AV9" s="1701"/>
      <c r="AW9" s="1701"/>
      <c r="AX9" s="1701"/>
      <c r="AY9" s="1701"/>
      <c r="AZ9" s="642"/>
      <c r="BA9" s="642"/>
      <c r="BB9" s="642"/>
      <c r="BC9" s="642"/>
      <c r="BD9" s="642"/>
      <c r="BE9" s="642"/>
      <c r="BF9" s="642"/>
      <c r="BG9" s="642"/>
      <c r="BH9" s="642"/>
    </row>
    <row r="10" spans="1:60" ht="24" customHeight="1" x14ac:dyDescent="0.15">
      <c r="A10" s="642"/>
      <c r="B10" s="1665"/>
      <c r="C10" s="1665"/>
      <c r="D10" s="1665"/>
      <c r="E10" s="1665"/>
      <c r="F10" s="1665"/>
      <c r="G10" s="1679"/>
      <c r="H10" s="1680"/>
      <c r="I10" s="1680"/>
      <c r="J10" s="1680"/>
      <c r="K10" s="1680"/>
      <c r="L10" s="1680"/>
      <c r="M10" s="1680"/>
      <c r="N10" s="1680"/>
      <c r="O10" s="1680"/>
      <c r="P10" s="1680"/>
      <c r="Q10" s="1680"/>
      <c r="R10" s="1680"/>
      <c r="S10" s="1680"/>
      <c r="T10" s="1680"/>
      <c r="U10" s="1680"/>
      <c r="V10" s="1680"/>
      <c r="W10" s="1680"/>
      <c r="X10" s="1680"/>
      <c r="Y10" s="1681"/>
      <c r="Z10" s="696"/>
      <c r="AA10" s="696"/>
      <c r="AB10" s="892" t="s">
        <v>763</v>
      </c>
      <c r="AC10" s="695"/>
      <c r="AD10" s="695"/>
      <c r="AE10" s="695"/>
      <c r="AF10" s="695"/>
      <c r="AG10" s="695"/>
      <c r="AH10" s="742"/>
      <c r="AI10" s="742"/>
      <c r="AJ10" s="742"/>
      <c r="AK10" s="742"/>
      <c r="AL10" s="742"/>
      <c r="AM10" s="742"/>
      <c r="AN10" s="742"/>
      <c r="AO10" s="742"/>
      <c r="AP10" s="742"/>
      <c r="AQ10" s="1720"/>
      <c r="AR10" s="1721"/>
      <c r="AS10" s="1721"/>
      <c r="AT10" s="1721"/>
      <c r="AU10" s="1721"/>
      <c r="AV10" s="1721"/>
      <c r="AW10" s="1721"/>
      <c r="AX10" s="1721"/>
      <c r="AY10" s="1721"/>
      <c r="AZ10" s="642"/>
      <c r="BA10" s="642"/>
      <c r="BB10" s="642"/>
      <c r="BC10" s="642"/>
      <c r="BD10" s="642"/>
      <c r="BE10" s="642"/>
      <c r="BF10" s="642"/>
      <c r="BG10" s="642"/>
      <c r="BH10" s="642"/>
    </row>
    <row r="11" spans="1:60" ht="24" customHeight="1" x14ac:dyDescent="0.15">
      <c r="A11" s="642"/>
      <c r="B11" s="1665"/>
      <c r="C11" s="1665"/>
      <c r="D11" s="1665"/>
      <c r="E11" s="1665"/>
      <c r="F11" s="1665"/>
      <c r="G11" s="1688"/>
      <c r="H11" s="1689"/>
      <c r="I11" s="1689"/>
      <c r="J11" s="1689"/>
      <c r="K11" s="1689"/>
      <c r="L11" s="1689"/>
      <c r="M11" s="1689"/>
      <c r="N11" s="1689"/>
      <c r="O11" s="1689"/>
      <c r="P11" s="1689"/>
      <c r="Q11" s="1689"/>
      <c r="R11" s="1689"/>
      <c r="S11" s="1689"/>
      <c r="T11" s="1689"/>
      <c r="U11" s="1689"/>
      <c r="V11" s="1689"/>
      <c r="W11" s="1689"/>
      <c r="X11" s="1689"/>
      <c r="Y11" s="1690"/>
      <c r="Z11" s="696"/>
      <c r="AA11" s="696"/>
      <c r="AB11" s="697"/>
      <c r="AC11" s="1661" t="s">
        <v>18</v>
      </c>
      <c r="AD11" s="1661"/>
      <c r="AE11" s="1661"/>
      <c r="AF11" s="699"/>
      <c r="AG11" s="697"/>
      <c r="AH11" s="698"/>
      <c r="AI11" s="698"/>
      <c r="AJ11" s="698"/>
      <c r="AK11" s="698"/>
      <c r="AL11" s="698"/>
      <c r="AM11" s="698"/>
      <c r="AN11" s="698"/>
      <c r="AO11" s="698"/>
      <c r="AP11" s="698"/>
      <c r="AQ11" s="698"/>
      <c r="AR11" s="698"/>
      <c r="AS11" s="732"/>
      <c r="AT11" s="732"/>
      <c r="AU11" s="732"/>
      <c r="AV11" s="732"/>
      <c r="AW11" s="732"/>
      <c r="AX11" s="732"/>
      <c r="AY11" s="701"/>
      <c r="AZ11" s="642"/>
      <c r="BA11" s="642"/>
      <c r="BB11" s="642"/>
      <c r="BC11" s="642"/>
      <c r="BD11" s="642"/>
      <c r="BE11" s="642"/>
      <c r="BF11" s="642"/>
      <c r="BG11" s="642"/>
      <c r="BH11" s="642"/>
    </row>
    <row r="12" spans="1:60" ht="24" customHeight="1" x14ac:dyDescent="0.15">
      <c r="A12" s="642"/>
      <c r="B12" s="1665" t="s">
        <v>392</v>
      </c>
      <c r="C12" s="1665"/>
      <c r="D12" s="1665"/>
      <c r="E12" s="1665"/>
      <c r="F12" s="1665"/>
      <c r="G12" s="1672"/>
      <c r="H12" s="1666" t="str">
        <f>data!D3</f>
        <v>令和</v>
      </c>
      <c r="I12" s="1661"/>
      <c r="J12" s="1661">
        <f>data!D17</f>
        <v>2</v>
      </c>
      <c r="K12" s="1673" t="s">
        <v>10</v>
      </c>
      <c r="L12" s="1673">
        <f>data!E17</f>
        <v>5</v>
      </c>
      <c r="M12" s="1673" t="s">
        <v>9</v>
      </c>
      <c r="N12" s="1673">
        <f>data!F17</f>
        <v>2</v>
      </c>
      <c r="O12" s="1673" t="s">
        <v>602</v>
      </c>
      <c r="P12" s="1673" t="s">
        <v>617</v>
      </c>
      <c r="Q12" s="1666" t="str">
        <f>data!D3</f>
        <v>令和</v>
      </c>
      <c r="R12" s="1661"/>
      <c r="S12" s="1661">
        <f>data!D19</f>
        <v>2</v>
      </c>
      <c r="T12" s="1673" t="s">
        <v>10</v>
      </c>
      <c r="U12" s="1673">
        <f>data!E19</f>
        <v>12</v>
      </c>
      <c r="V12" s="1673" t="s">
        <v>9</v>
      </c>
      <c r="W12" s="1673">
        <f>data!F19</f>
        <v>31</v>
      </c>
      <c r="X12" s="1673" t="s">
        <v>602</v>
      </c>
      <c r="Y12" s="1674"/>
      <c r="Z12" s="696"/>
      <c r="AA12" s="696"/>
      <c r="AB12" s="700"/>
      <c r="AC12" s="1657"/>
      <c r="AD12" s="1657"/>
      <c r="AE12" s="1657"/>
      <c r="AF12" s="701"/>
      <c r="AG12" s="1679" t="str">
        <f>data!C44&amp;data!C45</f>
        <v>○○○○○○○線道路改良工事（1工区）</v>
      </c>
      <c r="AH12" s="1680"/>
      <c r="AI12" s="1680"/>
      <c r="AJ12" s="1680"/>
      <c r="AK12" s="1680"/>
      <c r="AL12" s="1680"/>
      <c r="AM12" s="1680"/>
      <c r="AN12" s="1680"/>
      <c r="AO12" s="1680"/>
      <c r="AP12" s="1680"/>
      <c r="AQ12" s="1680"/>
      <c r="AR12" s="1680"/>
      <c r="AS12" s="1680"/>
      <c r="AT12" s="1680"/>
      <c r="AU12" s="1680"/>
      <c r="AV12" s="1680"/>
      <c r="AW12" s="1680"/>
      <c r="AX12" s="1680"/>
      <c r="AY12" s="1681"/>
      <c r="AZ12" s="642"/>
      <c r="BA12" s="642"/>
      <c r="BB12" s="642"/>
      <c r="BC12" s="642"/>
      <c r="BD12" s="642"/>
      <c r="BE12" s="642"/>
      <c r="BF12" s="642"/>
      <c r="BG12" s="642"/>
      <c r="BH12" s="642"/>
    </row>
    <row r="13" spans="1:60" ht="24" customHeight="1" x14ac:dyDescent="0.15">
      <c r="A13" s="642"/>
      <c r="B13" s="1665"/>
      <c r="C13" s="1665"/>
      <c r="D13" s="1665"/>
      <c r="E13" s="1665"/>
      <c r="F13" s="1665"/>
      <c r="G13" s="1672"/>
      <c r="H13" s="1657"/>
      <c r="I13" s="1657"/>
      <c r="J13" s="1657"/>
      <c r="K13" s="1673"/>
      <c r="L13" s="1673"/>
      <c r="M13" s="1673"/>
      <c r="N13" s="1673"/>
      <c r="O13" s="1673"/>
      <c r="P13" s="1673"/>
      <c r="Q13" s="1657"/>
      <c r="R13" s="1657"/>
      <c r="S13" s="1657"/>
      <c r="T13" s="1673"/>
      <c r="U13" s="1673"/>
      <c r="V13" s="1673"/>
      <c r="W13" s="1673"/>
      <c r="X13" s="1673"/>
      <c r="Y13" s="1674"/>
      <c r="Z13" s="696"/>
      <c r="AA13" s="696"/>
      <c r="AB13" s="702"/>
      <c r="AC13" s="1662"/>
      <c r="AD13" s="1662"/>
      <c r="AE13" s="1662"/>
      <c r="AF13" s="703"/>
      <c r="AG13" s="1682"/>
      <c r="AH13" s="1683"/>
      <c r="AI13" s="1683"/>
      <c r="AJ13" s="1683"/>
      <c r="AK13" s="1683"/>
      <c r="AL13" s="1683"/>
      <c r="AM13" s="1683"/>
      <c r="AN13" s="1683"/>
      <c r="AO13" s="1683"/>
      <c r="AP13" s="1683"/>
      <c r="AQ13" s="1683"/>
      <c r="AR13" s="1683"/>
      <c r="AS13" s="1683"/>
      <c r="AT13" s="1683"/>
      <c r="AU13" s="1683"/>
      <c r="AV13" s="1683"/>
      <c r="AW13" s="1683"/>
      <c r="AX13" s="1683"/>
      <c r="AY13" s="1684"/>
      <c r="AZ13" s="642"/>
      <c r="BA13" s="642"/>
      <c r="BB13" s="642"/>
      <c r="BC13" s="642"/>
      <c r="BD13" s="642"/>
      <c r="BE13" s="642"/>
      <c r="BF13" s="642"/>
      <c r="BG13" s="642"/>
      <c r="BH13" s="642"/>
    </row>
    <row r="14" spans="1:60" ht="24" customHeight="1" x14ac:dyDescent="0.15">
      <c r="A14" s="642"/>
      <c r="B14" s="1665"/>
      <c r="C14" s="1665"/>
      <c r="D14" s="1665"/>
      <c r="E14" s="1665"/>
      <c r="F14" s="1665"/>
      <c r="G14" s="1672"/>
      <c r="H14" s="1662"/>
      <c r="I14" s="1662"/>
      <c r="J14" s="1662"/>
      <c r="K14" s="1673"/>
      <c r="L14" s="1673"/>
      <c r="M14" s="1673"/>
      <c r="N14" s="1673"/>
      <c r="O14" s="1673"/>
      <c r="P14" s="1673"/>
      <c r="Q14" s="1662"/>
      <c r="R14" s="1662"/>
      <c r="S14" s="1662"/>
      <c r="T14" s="1673"/>
      <c r="U14" s="1673"/>
      <c r="V14" s="1673"/>
      <c r="W14" s="1673"/>
      <c r="X14" s="1673"/>
      <c r="Y14" s="1674"/>
      <c r="Z14" s="696"/>
      <c r="AA14" s="696"/>
      <c r="AB14" s="1667"/>
      <c r="AC14" s="1669" t="s">
        <v>580</v>
      </c>
      <c r="AD14" s="1669"/>
      <c r="AE14" s="1669"/>
      <c r="AF14" s="1677"/>
      <c r="AG14" s="1685" t="str">
        <f>data!E46</f>
        <v>筑後市大字山ノ井・長浜他地内</v>
      </c>
      <c r="AH14" s="1686"/>
      <c r="AI14" s="1686"/>
      <c r="AJ14" s="1686"/>
      <c r="AK14" s="1686"/>
      <c r="AL14" s="1686"/>
      <c r="AM14" s="1686"/>
      <c r="AN14" s="1686"/>
      <c r="AO14" s="1686"/>
      <c r="AP14" s="1686"/>
      <c r="AQ14" s="1686"/>
      <c r="AR14" s="1686"/>
      <c r="AS14" s="1686"/>
      <c r="AT14" s="1686"/>
      <c r="AU14" s="1686"/>
      <c r="AV14" s="1686"/>
      <c r="AW14" s="1686"/>
      <c r="AX14" s="1686"/>
      <c r="AY14" s="1687"/>
      <c r="AZ14" s="642"/>
      <c r="BA14" s="642"/>
      <c r="BB14" s="642"/>
      <c r="BC14" s="642"/>
      <c r="BD14" s="642"/>
      <c r="BE14" s="642"/>
      <c r="BF14" s="642"/>
      <c r="BG14" s="642"/>
      <c r="BH14" s="642"/>
    </row>
    <row r="15" spans="1:60" ht="24" customHeight="1" x14ac:dyDescent="0.15">
      <c r="A15" s="642"/>
      <c r="B15" s="1665" t="s">
        <v>69</v>
      </c>
      <c r="C15" s="1665"/>
      <c r="D15" s="1665"/>
      <c r="E15" s="1665"/>
      <c r="F15" s="1665"/>
      <c r="G15" s="710"/>
      <c r="H15" s="711"/>
      <c r="I15" s="711"/>
      <c r="J15" s="711"/>
      <c r="K15" s="711"/>
      <c r="L15" s="711"/>
      <c r="M15" s="711"/>
      <c r="N15" s="711"/>
      <c r="O15" s="711"/>
      <c r="P15" s="711"/>
      <c r="Q15" s="711"/>
      <c r="R15" s="711"/>
      <c r="S15" s="711"/>
      <c r="T15" s="711"/>
      <c r="U15" s="711"/>
      <c r="V15" s="711"/>
      <c r="W15" s="711"/>
      <c r="X15" s="711"/>
      <c r="Y15" s="712"/>
      <c r="Z15" s="696"/>
      <c r="AA15" s="696"/>
      <c r="AB15" s="1668"/>
      <c r="AC15" s="1670"/>
      <c r="AD15" s="1670"/>
      <c r="AE15" s="1670"/>
      <c r="AF15" s="1678"/>
      <c r="AG15" s="1688"/>
      <c r="AH15" s="1689"/>
      <c r="AI15" s="1689"/>
      <c r="AJ15" s="1689"/>
      <c r="AK15" s="1689"/>
      <c r="AL15" s="1689"/>
      <c r="AM15" s="1689"/>
      <c r="AN15" s="1689"/>
      <c r="AO15" s="1689"/>
      <c r="AP15" s="1689"/>
      <c r="AQ15" s="1689"/>
      <c r="AR15" s="1689"/>
      <c r="AS15" s="1689"/>
      <c r="AT15" s="1689"/>
      <c r="AU15" s="1689"/>
      <c r="AV15" s="1689"/>
      <c r="AW15" s="1689"/>
      <c r="AX15" s="1689"/>
      <c r="AY15" s="1690"/>
      <c r="AZ15" s="642"/>
      <c r="BA15" s="642"/>
      <c r="BB15" s="642"/>
      <c r="BC15" s="642"/>
      <c r="BD15" s="642"/>
      <c r="BE15" s="642"/>
      <c r="BF15" s="642"/>
      <c r="BG15" s="642"/>
      <c r="BH15" s="642"/>
    </row>
    <row r="16" spans="1:60" ht="24" customHeight="1" x14ac:dyDescent="0.15">
      <c r="A16" s="642"/>
      <c r="B16" s="1665"/>
      <c r="C16" s="1665"/>
      <c r="D16" s="1665"/>
      <c r="E16" s="1665"/>
      <c r="F16" s="1665"/>
      <c r="G16" s="715"/>
      <c r="H16" s="716"/>
      <c r="I16" s="1676">
        <f>data!D13</f>
        <v>11000000</v>
      </c>
      <c r="J16" s="1676"/>
      <c r="K16" s="1676"/>
      <c r="L16" s="1676"/>
      <c r="M16" s="1676"/>
      <c r="N16" s="1676"/>
      <c r="O16" s="1676"/>
      <c r="P16" s="1676"/>
      <c r="Q16" s="716" t="s">
        <v>625</v>
      </c>
      <c r="R16" s="716"/>
      <c r="S16" s="716"/>
      <c r="T16" s="716"/>
      <c r="U16" s="716"/>
      <c r="V16" s="716"/>
      <c r="W16" s="716"/>
      <c r="X16" s="716"/>
      <c r="Y16" s="717"/>
      <c r="Z16" s="696"/>
      <c r="AA16" s="696"/>
      <c r="AB16" s="1667"/>
      <c r="AC16" s="1669" t="s">
        <v>392</v>
      </c>
      <c r="AD16" s="1669"/>
      <c r="AE16" s="1669"/>
      <c r="AF16" s="1677"/>
      <c r="AG16" s="704"/>
      <c r="AH16" s="1666" t="str">
        <f>data!D3</f>
        <v>令和</v>
      </c>
      <c r="AI16" s="1661"/>
      <c r="AJ16" s="1661">
        <f>data!D17</f>
        <v>2</v>
      </c>
      <c r="AK16" s="1661" t="s">
        <v>10</v>
      </c>
      <c r="AL16" s="1661">
        <f>data!E17</f>
        <v>5</v>
      </c>
      <c r="AM16" s="1661" t="s">
        <v>9</v>
      </c>
      <c r="AN16" s="1661">
        <f>data!F17</f>
        <v>2</v>
      </c>
      <c r="AO16" s="1661" t="s">
        <v>602</v>
      </c>
      <c r="AP16" s="1661" t="s">
        <v>617</v>
      </c>
      <c r="AQ16" s="1666" t="str">
        <f>data!D3</f>
        <v>令和</v>
      </c>
      <c r="AR16" s="1661"/>
      <c r="AS16" s="1661">
        <f>data!D19</f>
        <v>2</v>
      </c>
      <c r="AT16" s="1661" t="s">
        <v>10</v>
      </c>
      <c r="AU16" s="1661">
        <f>data!E19</f>
        <v>12</v>
      </c>
      <c r="AV16" s="1661" t="s">
        <v>9</v>
      </c>
      <c r="AW16" s="1661">
        <f>data!F19</f>
        <v>31</v>
      </c>
      <c r="AX16" s="1661" t="s">
        <v>602</v>
      </c>
      <c r="AY16" s="705"/>
      <c r="AZ16" s="642"/>
      <c r="BA16" s="642"/>
      <c r="BB16" s="642"/>
      <c r="BC16" s="642"/>
      <c r="BD16" s="642"/>
      <c r="BE16" s="642"/>
      <c r="BF16" s="642"/>
      <c r="BG16" s="642"/>
      <c r="BH16" s="642"/>
    </row>
    <row r="17" spans="1:60" ht="24" customHeight="1" x14ac:dyDescent="0.15">
      <c r="A17" s="642"/>
      <c r="B17" s="1665"/>
      <c r="C17" s="1665"/>
      <c r="D17" s="1665"/>
      <c r="E17" s="1665"/>
      <c r="F17" s="1665"/>
      <c r="G17" s="724"/>
      <c r="H17" s="725"/>
      <c r="I17" s="725"/>
      <c r="J17" s="725"/>
      <c r="K17" s="725"/>
      <c r="L17" s="725"/>
      <c r="M17" s="725"/>
      <c r="N17" s="725"/>
      <c r="O17" s="725"/>
      <c r="P17" s="725"/>
      <c r="Q17" s="725"/>
      <c r="R17" s="725"/>
      <c r="S17" s="725"/>
      <c r="T17" s="725"/>
      <c r="U17" s="725"/>
      <c r="V17" s="725"/>
      <c r="W17" s="725"/>
      <c r="X17" s="725"/>
      <c r="Y17" s="726"/>
      <c r="Z17" s="696"/>
      <c r="AA17" s="696"/>
      <c r="AB17" s="1668"/>
      <c r="AC17" s="1670"/>
      <c r="AD17" s="1670"/>
      <c r="AE17" s="1670"/>
      <c r="AF17" s="1678"/>
      <c r="AG17" s="706"/>
      <c r="AH17" s="1662"/>
      <c r="AI17" s="1662"/>
      <c r="AJ17" s="1662"/>
      <c r="AK17" s="1662"/>
      <c r="AL17" s="1662"/>
      <c r="AM17" s="1662"/>
      <c r="AN17" s="1662"/>
      <c r="AO17" s="1662"/>
      <c r="AP17" s="1662"/>
      <c r="AQ17" s="1662"/>
      <c r="AR17" s="1662"/>
      <c r="AS17" s="1662"/>
      <c r="AT17" s="1662"/>
      <c r="AU17" s="1662"/>
      <c r="AV17" s="1662"/>
      <c r="AW17" s="1662"/>
      <c r="AX17" s="1662"/>
      <c r="AY17" s="707"/>
      <c r="AZ17" s="642"/>
      <c r="BA17" s="642"/>
      <c r="BB17" s="642"/>
      <c r="BC17" s="642"/>
      <c r="BD17" s="642"/>
      <c r="BE17" s="642"/>
      <c r="BF17" s="642"/>
      <c r="BG17" s="642"/>
      <c r="BH17" s="642"/>
    </row>
    <row r="18" spans="1:60" ht="24" customHeight="1" x14ac:dyDescent="0.15">
      <c r="A18" s="642"/>
      <c r="B18" s="727"/>
      <c r="C18" s="713"/>
      <c r="D18" s="713"/>
      <c r="E18" s="713"/>
      <c r="F18" s="713"/>
      <c r="G18" s="713"/>
      <c r="H18" s="713"/>
      <c r="I18" s="713"/>
      <c r="J18" s="713"/>
      <c r="K18" s="713"/>
      <c r="L18" s="713"/>
      <c r="M18" s="713"/>
      <c r="N18" s="713"/>
      <c r="O18" s="713"/>
      <c r="P18" s="713"/>
      <c r="Q18" s="713"/>
      <c r="R18" s="713"/>
      <c r="S18" s="713"/>
      <c r="T18" s="713"/>
      <c r="U18" s="713"/>
      <c r="V18" s="713"/>
      <c r="W18" s="713"/>
      <c r="X18" s="713"/>
      <c r="Y18" s="714"/>
      <c r="Z18" s="696"/>
      <c r="AA18" s="696"/>
      <c r="AB18" s="1667"/>
      <c r="AC18" s="1669" t="s">
        <v>618</v>
      </c>
      <c r="AD18" s="1669"/>
      <c r="AE18" s="1669"/>
      <c r="AF18" s="1677"/>
      <c r="AG18" s="704"/>
      <c r="AH18" s="698"/>
      <c r="AI18" s="698"/>
      <c r="AJ18" s="1661"/>
      <c r="AK18" s="1661" t="s">
        <v>10</v>
      </c>
      <c r="AL18" s="1661"/>
      <c r="AM18" s="1661" t="s">
        <v>9</v>
      </c>
      <c r="AN18" s="1661"/>
      <c r="AO18" s="1661" t="s">
        <v>602</v>
      </c>
      <c r="AP18" s="1661" t="s">
        <v>619</v>
      </c>
      <c r="AQ18" s="1661"/>
      <c r="AR18" s="1661"/>
      <c r="AS18" s="1661"/>
      <c r="AT18" s="1661"/>
      <c r="AU18" s="1661"/>
      <c r="AV18" s="1661"/>
      <c r="AW18" s="1661"/>
      <c r="AX18" s="1661"/>
      <c r="AY18" s="1677"/>
      <c r="AZ18" s="642"/>
      <c r="BA18" s="642"/>
      <c r="BB18" s="642"/>
      <c r="BC18" s="642"/>
      <c r="BD18" s="642"/>
      <c r="BE18" s="642"/>
      <c r="BF18" s="642"/>
      <c r="BG18" s="642"/>
      <c r="BH18" s="642"/>
    </row>
    <row r="19" spans="1:60" ht="24" customHeight="1" x14ac:dyDescent="0.15">
      <c r="A19" s="642"/>
      <c r="B19" s="728"/>
      <c r="C19" s="729"/>
      <c r="D19" s="729"/>
      <c r="E19" s="729"/>
      <c r="F19" s="729"/>
      <c r="G19" s="729"/>
      <c r="H19" s="729"/>
      <c r="I19" s="729"/>
      <c r="J19" s="729"/>
      <c r="K19" s="729"/>
      <c r="L19" s="729"/>
      <c r="M19" s="729"/>
      <c r="N19" s="729"/>
      <c r="O19" s="729"/>
      <c r="P19" s="729"/>
      <c r="Q19" s="729"/>
      <c r="R19" s="729"/>
      <c r="S19" s="729"/>
      <c r="T19" s="729"/>
      <c r="U19" s="729"/>
      <c r="V19" s="729"/>
      <c r="W19" s="729"/>
      <c r="X19" s="729"/>
      <c r="Y19" s="730"/>
      <c r="Z19" s="696"/>
      <c r="AA19" s="696"/>
      <c r="AB19" s="1668"/>
      <c r="AC19" s="1670"/>
      <c r="AD19" s="1670"/>
      <c r="AE19" s="1670"/>
      <c r="AF19" s="1678"/>
      <c r="AG19" s="708"/>
      <c r="AH19" s="709"/>
      <c r="AI19" s="709"/>
      <c r="AJ19" s="1662"/>
      <c r="AK19" s="1662"/>
      <c r="AL19" s="1662"/>
      <c r="AM19" s="1662"/>
      <c r="AN19" s="1662"/>
      <c r="AO19" s="1662"/>
      <c r="AP19" s="1662"/>
      <c r="AQ19" s="1662"/>
      <c r="AR19" s="1662"/>
      <c r="AS19" s="1662"/>
      <c r="AT19" s="1662"/>
      <c r="AU19" s="1662"/>
      <c r="AV19" s="1662"/>
      <c r="AW19" s="1662"/>
      <c r="AX19" s="1662"/>
      <c r="AY19" s="1678"/>
      <c r="AZ19" s="642"/>
      <c r="BA19" s="642"/>
      <c r="BB19" s="642"/>
      <c r="BC19" s="642"/>
      <c r="BD19" s="642"/>
      <c r="BE19" s="642"/>
      <c r="BF19" s="642"/>
      <c r="BG19" s="642"/>
      <c r="BH19" s="642"/>
    </row>
    <row r="20" spans="1:60" ht="24" customHeight="1" x14ac:dyDescent="0.15">
      <c r="A20" s="642"/>
      <c r="B20" s="728"/>
      <c r="C20" s="729" t="s">
        <v>627</v>
      </c>
      <c r="D20" s="729"/>
      <c r="E20" s="729"/>
      <c r="F20" s="729"/>
      <c r="G20" s="729"/>
      <c r="H20" s="729"/>
      <c r="I20" s="729"/>
      <c r="J20" s="729"/>
      <c r="K20" s="729"/>
      <c r="L20" s="729"/>
      <c r="M20" s="729"/>
      <c r="N20" s="729"/>
      <c r="O20" s="729"/>
      <c r="P20" s="729"/>
      <c r="Q20" s="729"/>
      <c r="R20" s="729"/>
      <c r="S20" s="729"/>
      <c r="T20" s="729"/>
      <c r="U20" s="729"/>
      <c r="V20" s="729"/>
      <c r="W20" s="729"/>
      <c r="X20" s="729"/>
      <c r="Y20" s="730"/>
      <c r="Z20" s="696"/>
      <c r="AA20" s="696"/>
      <c r="AB20" s="697"/>
      <c r="AC20" s="1669" t="s">
        <v>620</v>
      </c>
      <c r="AD20" s="1669"/>
      <c r="AE20" s="1669"/>
      <c r="AF20" s="699"/>
      <c r="AG20" s="1663" t="s">
        <v>621</v>
      </c>
      <c r="AH20" s="1664"/>
      <c r="AI20" s="1664"/>
      <c r="AJ20" s="1664"/>
      <c r="AK20" s="1664"/>
      <c r="AL20" s="713"/>
      <c r="AM20" s="714" t="s">
        <v>622</v>
      </c>
      <c r="AN20" s="1663" t="s">
        <v>623</v>
      </c>
      <c r="AO20" s="1664"/>
      <c r="AP20" s="1664"/>
      <c r="AQ20" s="1664"/>
      <c r="AR20" s="1664"/>
      <c r="AS20" s="713"/>
      <c r="AT20" s="714" t="s">
        <v>622</v>
      </c>
      <c r="AU20" s="1667" t="s">
        <v>624</v>
      </c>
      <c r="AV20" s="1661"/>
      <c r="AW20" s="1661"/>
      <c r="AX20" s="1661"/>
      <c r="AY20" s="1677"/>
      <c r="AZ20" s="642"/>
      <c r="BA20" s="642"/>
      <c r="BB20" s="642"/>
      <c r="BC20" s="642"/>
      <c r="BD20" s="642"/>
      <c r="BE20" s="642"/>
      <c r="BF20" s="642"/>
      <c r="BG20" s="642"/>
      <c r="BH20" s="642"/>
    </row>
    <row r="21" spans="1:60" ht="24" customHeight="1" x14ac:dyDescent="0.15">
      <c r="A21" s="642"/>
      <c r="B21" s="728"/>
      <c r="C21" s="729"/>
      <c r="D21" s="729"/>
      <c r="E21" s="729"/>
      <c r="F21" s="729"/>
      <c r="G21" s="729"/>
      <c r="H21" s="729"/>
      <c r="I21" s="729"/>
      <c r="J21" s="729"/>
      <c r="K21" s="729"/>
      <c r="L21" s="729"/>
      <c r="M21" s="729"/>
      <c r="N21" s="729"/>
      <c r="O21" s="729"/>
      <c r="P21" s="729"/>
      <c r="Q21" s="729"/>
      <c r="R21" s="729"/>
      <c r="S21" s="729"/>
      <c r="T21" s="729"/>
      <c r="U21" s="729"/>
      <c r="V21" s="729"/>
      <c r="W21" s="729"/>
      <c r="X21" s="729"/>
      <c r="Y21" s="730"/>
      <c r="Z21" s="696"/>
      <c r="AA21" s="696"/>
      <c r="AB21" s="718"/>
      <c r="AC21" s="719"/>
      <c r="AD21" s="720" t="s">
        <v>10</v>
      </c>
      <c r="AE21" s="721"/>
      <c r="AF21" s="722" t="s">
        <v>9</v>
      </c>
      <c r="AG21" s="723"/>
      <c r="AH21" s="721"/>
      <c r="AI21" s="721"/>
      <c r="AJ21" s="721"/>
      <c r="AK21" s="721"/>
      <c r="AL21" s="721"/>
      <c r="AM21" s="714" t="s">
        <v>626</v>
      </c>
      <c r="AN21" s="723"/>
      <c r="AO21" s="721"/>
      <c r="AP21" s="721"/>
      <c r="AQ21" s="721"/>
      <c r="AR21" s="721"/>
      <c r="AS21" s="721"/>
      <c r="AT21" s="714" t="s">
        <v>626</v>
      </c>
      <c r="AU21" s="723"/>
      <c r="AV21" s="721"/>
      <c r="AW21" s="721"/>
      <c r="AX21" s="721"/>
      <c r="AY21" s="714" t="s">
        <v>626</v>
      </c>
      <c r="AZ21" s="642"/>
      <c r="BA21" s="642"/>
      <c r="BB21" s="642"/>
      <c r="BC21" s="642"/>
      <c r="BD21" s="642"/>
      <c r="BE21" s="642"/>
      <c r="BF21" s="642"/>
      <c r="BG21" s="642"/>
      <c r="BH21" s="642"/>
    </row>
    <row r="22" spans="1:60" ht="24" customHeight="1" x14ac:dyDescent="0.15">
      <c r="A22" s="642"/>
      <c r="B22" s="728"/>
      <c r="C22" s="729"/>
      <c r="D22" s="729"/>
      <c r="E22" s="729"/>
      <c r="F22" s="729"/>
      <c r="G22" s="729"/>
      <c r="H22" s="729"/>
      <c r="I22" s="729"/>
      <c r="J22" s="729"/>
      <c r="K22" s="729"/>
      <c r="L22" s="729"/>
      <c r="M22" s="729"/>
      <c r="N22" s="729"/>
      <c r="O22" s="729"/>
      <c r="P22" s="729"/>
      <c r="Q22" s="729"/>
      <c r="R22" s="729"/>
      <c r="S22" s="729"/>
      <c r="T22" s="729"/>
      <c r="U22" s="729"/>
      <c r="V22" s="729"/>
      <c r="W22" s="729"/>
      <c r="X22" s="729"/>
      <c r="Y22" s="730"/>
      <c r="Z22" s="696"/>
      <c r="AA22" s="696"/>
      <c r="AB22" s="718"/>
      <c r="AC22" s="719"/>
      <c r="AD22" s="720" t="s">
        <v>10</v>
      </c>
      <c r="AE22" s="721"/>
      <c r="AF22" s="722" t="s">
        <v>9</v>
      </c>
      <c r="AG22" s="723"/>
      <c r="AH22" s="721"/>
      <c r="AI22" s="721"/>
      <c r="AJ22" s="721"/>
      <c r="AK22" s="721"/>
      <c r="AL22" s="721"/>
      <c r="AM22" s="714" t="s">
        <v>626</v>
      </c>
      <c r="AN22" s="723"/>
      <c r="AO22" s="721"/>
      <c r="AP22" s="721"/>
      <c r="AQ22" s="721"/>
      <c r="AR22" s="721"/>
      <c r="AS22" s="721"/>
      <c r="AT22" s="714" t="s">
        <v>626</v>
      </c>
      <c r="AU22" s="723"/>
      <c r="AV22" s="721"/>
      <c r="AW22" s="721"/>
      <c r="AX22" s="721"/>
      <c r="AY22" s="714" t="s">
        <v>626</v>
      </c>
      <c r="AZ22" s="642"/>
      <c r="BA22" s="642"/>
      <c r="BB22" s="642"/>
      <c r="BC22" s="642"/>
      <c r="BD22" s="642"/>
      <c r="BE22" s="642"/>
      <c r="BF22" s="642"/>
      <c r="BG22" s="642"/>
      <c r="BH22" s="642"/>
    </row>
    <row r="23" spans="1:60" ht="24" customHeight="1" x14ac:dyDescent="0.15">
      <c r="A23" s="642"/>
      <c r="B23" s="708"/>
      <c r="C23" s="1657"/>
      <c r="D23" s="1657"/>
      <c r="E23" s="732"/>
      <c r="F23" s="709"/>
      <c r="G23" s="709"/>
      <c r="H23" s="709"/>
      <c r="I23" s="709"/>
      <c r="J23" s="709"/>
      <c r="K23" s="709"/>
      <c r="L23" s="709"/>
      <c r="M23" s="709"/>
      <c r="N23" s="709"/>
      <c r="O23" s="709"/>
      <c r="P23" s="709"/>
      <c r="Q23" s="709"/>
      <c r="R23" s="709"/>
      <c r="S23" s="709"/>
      <c r="T23" s="709"/>
      <c r="U23" s="709"/>
      <c r="V23" s="709"/>
      <c r="W23" s="709"/>
      <c r="X23" s="709"/>
      <c r="Y23" s="733"/>
      <c r="Z23" s="696"/>
      <c r="AA23" s="696"/>
      <c r="AB23" s="718"/>
      <c r="AC23" s="719"/>
      <c r="AD23" s="720" t="s">
        <v>10</v>
      </c>
      <c r="AE23" s="721"/>
      <c r="AF23" s="722" t="s">
        <v>9</v>
      </c>
      <c r="AG23" s="723"/>
      <c r="AH23" s="721"/>
      <c r="AI23" s="721"/>
      <c r="AJ23" s="721"/>
      <c r="AK23" s="721"/>
      <c r="AL23" s="721"/>
      <c r="AM23" s="714" t="s">
        <v>626</v>
      </c>
      <c r="AN23" s="723"/>
      <c r="AO23" s="721"/>
      <c r="AP23" s="721"/>
      <c r="AQ23" s="721"/>
      <c r="AR23" s="721"/>
      <c r="AS23" s="721"/>
      <c r="AT23" s="714" t="s">
        <v>626</v>
      </c>
      <c r="AU23" s="723"/>
      <c r="AV23" s="721"/>
      <c r="AW23" s="721"/>
      <c r="AX23" s="721"/>
      <c r="AY23" s="714" t="s">
        <v>626</v>
      </c>
      <c r="AZ23" s="642"/>
      <c r="BA23" s="642"/>
      <c r="BB23" s="642"/>
      <c r="BC23" s="642"/>
      <c r="BD23" s="642"/>
      <c r="BE23" s="642"/>
      <c r="BF23" s="642"/>
      <c r="BG23" s="642"/>
      <c r="BH23" s="642"/>
    </row>
    <row r="24" spans="1:60" ht="24" customHeight="1" x14ac:dyDescent="0.15">
      <c r="A24" s="642"/>
      <c r="B24" s="708"/>
      <c r="C24" s="709"/>
      <c r="D24" s="709"/>
      <c r="E24" s="732"/>
      <c r="F24" s="729"/>
      <c r="G24" s="729"/>
      <c r="H24" s="729"/>
      <c r="I24" s="729"/>
      <c r="J24" s="729"/>
      <c r="K24" s="729"/>
      <c r="L24" s="729"/>
      <c r="M24" s="729"/>
      <c r="N24" s="729"/>
      <c r="O24" s="729"/>
      <c r="P24" s="729"/>
      <c r="Q24" s="729"/>
      <c r="R24" s="729"/>
      <c r="S24" s="709"/>
      <c r="T24" s="709"/>
      <c r="U24" s="709"/>
      <c r="V24" s="709"/>
      <c r="W24" s="709"/>
      <c r="X24" s="709"/>
      <c r="Y24" s="733"/>
      <c r="Z24" s="696"/>
      <c r="AA24" s="696"/>
      <c r="AB24" s="718"/>
      <c r="AC24" s="719"/>
      <c r="AD24" s="720" t="s">
        <v>10</v>
      </c>
      <c r="AE24" s="721"/>
      <c r="AF24" s="722" t="s">
        <v>9</v>
      </c>
      <c r="AG24" s="723"/>
      <c r="AH24" s="721"/>
      <c r="AI24" s="721"/>
      <c r="AJ24" s="721"/>
      <c r="AK24" s="721"/>
      <c r="AL24" s="721"/>
      <c r="AM24" s="714" t="s">
        <v>626</v>
      </c>
      <c r="AN24" s="723"/>
      <c r="AO24" s="721"/>
      <c r="AP24" s="721"/>
      <c r="AQ24" s="721"/>
      <c r="AR24" s="721"/>
      <c r="AS24" s="721"/>
      <c r="AT24" s="714" t="s">
        <v>626</v>
      </c>
      <c r="AU24" s="723"/>
      <c r="AV24" s="721"/>
      <c r="AW24" s="721"/>
      <c r="AX24" s="721"/>
      <c r="AY24" s="714" t="s">
        <v>626</v>
      </c>
      <c r="AZ24" s="642"/>
      <c r="BA24" s="642"/>
      <c r="BB24" s="642"/>
      <c r="BC24" s="642"/>
      <c r="BD24" s="642"/>
      <c r="BE24" s="642"/>
      <c r="BF24" s="642"/>
      <c r="BG24" s="642"/>
      <c r="BH24" s="642"/>
    </row>
    <row r="25" spans="1:60" ht="24" customHeight="1" x14ac:dyDescent="0.15">
      <c r="A25" s="642"/>
      <c r="B25" s="708"/>
      <c r="C25" s="709"/>
      <c r="D25" s="709"/>
      <c r="E25" s="732"/>
      <c r="F25" s="729"/>
      <c r="G25" s="729"/>
      <c r="H25" s="729"/>
      <c r="I25" s="729"/>
      <c r="J25" s="729"/>
      <c r="K25" s="729"/>
      <c r="L25" s="729"/>
      <c r="M25" s="729"/>
      <c r="N25" s="729"/>
      <c r="O25" s="729"/>
      <c r="P25" s="729"/>
      <c r="Q25" s="729"/>
      <c r="R25" s="729"/>
      <c r="S25" s="709"/>
      <c r="T25" s="709"/>
      <c r="U25" s="709"/>
      <c r="V25" s="709"/>
      <c r="W25" s="709"/>
      <c r="X25" s="709"/>
      <c r="Y25" s="733"/>
      <c r="Z25" s="696"/>
      <c r="AA25" s="696"/>
      <c r="AB25" s="718"/>
      <c r="AC25" s="719"/>
      <c r="AD25" s="720" t="s">
        <v>10</v>
      </c>
      <c r="AE25" s="721"/>
      <c r="AF25" s="722" t="s">
        <v>9</v>
      </c>
      <c r="AG25" s="723"/>
      <c r="AH25" s="721"/>
      <c r="AI25" s="721"/>
      <c r="AJ25" s="721"/>
      <c r="AK25" s="721"/>
      <c r="AL25" s="721"/>
      <c r="AM25" s="714" t="s">
        <v>626</v>
      </c>
      <c r="AN25" s="723"/>
      <c r="AO25" s="721"/>
      <c r="AP25" s="721"/>
      <c r="AQ25" s="721"/>
      <c r="AR25" s="721"/>
      <c r="AS25" s="721"/>
      <c r="AT25" s="714" t="s">
        <v>626</v>
      </c>
      <c r="AU25" s="723"/>
      <c r="AV25" s="721"/>
      <c r="AW25" s="721"/>
      <c r="AX25" s="721"/>
      <c r="AY25" s="714" t="s">
        <v>626</v>
      </c>
      <c r="AZ25" s="642"/>
      <c r="BA25" s="642"/>
      <c r="BB25" s="642"/>
      <c r="BC25" s="642"/>
      <c r="BD25" s="642"/>
      <c r="BE25" s="642"/>
      <c r="BF25" s="642"/>
      <c r="BG25" s="642"/>
      <c r="BH25" s="642"/>
    </row>
    <row r="26" spans="1:60" ht="24" customHeight="1" x14ac:dyDescent="0.15">
      <c r="A26" s="642"/>
      <c r="B26" s="728"/>
      <c r="C26" s="729"/>
      <c r="D26" s="729"/>
      <c r="E26" s="729"/>
      <c r="F26" s="729"/>
      <c r="G26" s="729"/>
      <c r="H26" s="729"/>
      <c r="I26" s="729"/>
      <c r="J26" s="729"/>
      <c r="K26" s="729"/>
      <c r="L26" s="729"/>
      <c r="M26" s="729"/>
      <c r="N26" s="729"/>
      <c r="O26" s="729"/>
      <c r="P26" s="729"/>
      <c r="Q26" s="729"/>
      <c r="R26" s="729"/>
      <c r="S26" s="729"/>
      <c r="T26" s="729"/>
      <c r="U26" s="729"/>
      <c r="V26" s="729"/>
      <c r="W26" s="729"/>
      <c r="X26" s="729"/>
      <c r="Y26" s="730"/>
      <c r="Z26" s="696"/>
      <c r="AA26" s="696"/>
      <c r="AB26" s="718"/>
      <c r="AC26" s="719"/>
      <c r="AD26" s="720" t="s">
        <v>10</v>
      </c>
      <c r="AE26" s="721"/>
      <c r="AF26" s="722" t="s">
        <v>9</v>
      </c>
      <c r="AG26" s="723"/>
      <c r="AH26" s="721"/>
      <c r="AI26" s="721"/>
      <c r="AJ26" s="721"/>
      <c r="AK26" s="721"/>
      <c r="AL26" s="721"/>
      <c r="AM26" s="714" t="s">
        <v>626</v>
      </c>
      <c r="AN26" s="723"/>
      <c r="AO26" s="721"/>
      <c r="AP26" s="721"/>
      <c r="AQ26" s="721"/>
      <c r="AR26" s="721"/>
      <c r="AS26" s="721"/>
      <c r="AT26" s="714" t="s">
        <v>626</v>
      </c>
      <c r="AU26" s="723"/>
      <c r="AV26" s="721"/>
      <c r="AW26" s="721"/>
      <c r="AX26" s="721"/>
      <c r="AY26" s="714" t="s">
        <v>626</v>
      </c>
      <c r="AZ26" s="642"/>
      <c r="BA26" s="642"/>
      <c r="BB26" s="642"/>
      <c r="BC26" s="642"/>
      <c r="BD26" s="642"/>
      <c r="BE26" s="642"/>
      <c r="BF26" s="642"/>
      <c r="BG26" s="642"/>
      <c r="BH26" s="642"/>
    </row>
    <row r="27" spans="1:60" ht="24" customHeight="1" x14ac:dyDescent="0.15">
      <c r="A27" s="642"/>
      <c r="B27" s="728"/>
      <c r="C27" s="729"/>
      <c r="D27" s="729"/>
      <c r="E27" s="729"/>
      <c r="F27" s="729"/>
      <c r="G27" s="729"/>
      <c r="H27" s="729"/>
      <c r="I27" s="729"/>
      <c r="J27" s="729"/>
      <c r="K27" s="729"/>
      <c r="L27" s="729"/>
      <c r="M27" s="729"/>
      <c r="N27" s="729"/>
      <c r="O27" s="729"/>
      <c r="P27" s="729"/>
      <c r="Q27" s="729"/>
      <c r="R27" s="729"/>
      <c r="S27" s="729"/>
      <c r="T27" s="729"/>
      <c r="U27" s="729"/>
      <c r="V27" s="729"/>
      <c r="W27" s="729"/>
      <c r="X27" s="729"/>
      <c r="Y27" s="730"/>
      <c r="Z27" s="696"/>
      <c r="AA27" s="696"/>
      <c r="AB27" s="718"/>
      <c r="AC27" s="731"/>
      <c r="AD27" s="720" t="s">
        <v>10</v>
      </c>
      <c r="AE27" s="721"/>
      <c r="AF27" s="722" t="s">
        <v>9</v>
      </c>
      <c r="AG27" s="723"/>
      <c r="AH27" s="721"/>
      <c r="AI27" s="721"/>
      <c r="AJ27" s="721"/>
      <c r="AK27" s="721"/>
      <c r="AL27" s="721"/>
      <c r="AM27" s="714" t="s">
        <v>626</v>
      </c>
      <c r="AN27" s="723"/>
      <c r="AO27" s="721"/>
      <c r="AP27" s="721"/>
      <c r="AQ27" s="721"/>
      <c r="AR27" s="721"/>
      <c r="AS27" s="721"/>
      <c r="AT27" s="714" t="s">
        <v>626</v>
      </c>
      <c r="AU27" s="723"/>
      <c r="AV27" s="721"/>
      <c r="AW27" s="721"/>
      <c r="AX27" s="721"/>
      <c r="AY27" s="714" t="s">
        <v>626</v>
      </c>
      <c r="AZ27" s="642"/>
      <c r="BA27" s="642"/>
      <c r="BB27" s="642"/>
      <c r="BC27" s="642"/>
      <c r="BD27" s="642"/>
      <c r="BE27" s="642"/>
      <c r="BF27" s="642"/>
      <c r="BG27" s="642"/>
      <c r="BH27" s="642"/>
    </row>
    <row r="28" spans="1:60" ht="24" customHeight="1" x14ac:dyDescent="0.15">
      <c r="A28" s="642"/>
      <c r="B28" s="728"/>
      <c r="C28" s="729"/>
      <c r="D28" s="729"/>
      <c r="E28" s="888" t="s">
        <v>10</v>
      </c>
      <c r="F28" s="888"/>
      <c r="G28" s="888" t="s">
        <v>9</v>
      </c>
      <c r="H28" s="888"/>
      <c r="I28" s="888" t="s">
        <v>7</v>
      </c>
      <c r="J28" s="729"/>
      <c r="K28" s="729"/>
      <c r="L28" s="1658"/>
      <c r="M28" s="1658"/>
      <c r="N28" s="1658"/>
      <c r="O28" s="1659"/>
      <c r="P28" s="1659"/>
      <c r="Q28" s="1659"/>
      <c r="R28" s="1659"/>
      <c r="S28" s="1659"/>
      <c r="T28" s="1659"/>
      <c r="U28" s="1659"/>
      <c r="V28" s="1659"/>
      <c r="W28" s="1659"/>
      <c r="X28" s="1659"/>
      <c r="Y28" s="1660"/>
      <c r="Z28" s="696"/>
      <c r="AA28" s="696"/>
      <c r="AB28" s="718"/>
      <c r="AC28" s="731"/>
      <c r="AD28" s="720" t="s">
        <v>10</v>
      </c>
      <c r="AE28" s="721"/>
      <c r="AF28" s="722" t="s">
        <v>9</v>
      </c>
      <c r="AG28" s="723"/>
      <c r="AH28" s="721"/>
      <c r="AI28" s="721"/>
      <c r="AJ28" s="721"/>
      <c r="AK28" s="721"/>
      <c r="AL28" s="721"/>
      <c r="AM28" s="714" t="s">
        <v>626</v>
      </c>
      <c r="AN28" s="723"/>
      <c r="AO28" s="721"/>
      <c r="AP28" s="721"/>
      <c r="AQ28" s="721"/>
      <c r="AR28" s="721"/>
      <c r="AS28" s="721"/>
      <c r="AT28" s="714" t="s">
        <v>626</v>
      </c>
      <c r="AU28" s="723"/>
      <c r="AV28" s="721"/>
      <c r="AW28" s="721"/>
      <c r="AX28" s="721"/>
      <c r="AY28" s="714" t="s">
        <v>626</v>
      </c>
      <c r="AZ28" s="642"/>
      <c r="BA28" s="642"/>
      <c r="BB28" s="642"/>
      <c r="BC28" s="642"/>
      <c r="BD28" s="642"/>
      <c r="BE28" s="642"/>
      <c r="BF28" s="642"/>
      <c r="BG28" s="642"/>
      <c r="BH28" s="642"/>
    </row>
    <row r="29" spans="1:60" ht="24" customHeight="1" x14ac:dyDescent="0.15">
      <c r="A29" s="642"/>
      <c r="B29" s="728"/>
      <c r="C29" s="729"/>
      <c r="D29" s="1657"/>
      <c r="E29" s="1657"/>
      <c r="F29" s="732"/>
      <c r="G29" s="888"/>
      <c r="H29" s="888"/>
      <c r="I29" s="888"/>
      <c r="J29" s="888"/>
      <c r="K29" s="888"/>
      <c r="L29" s="729"/>
      <c r="M29" s="729"/>
      <c r="N29" s="729"/>
      <c r="O29" s="729"/>
      <c r="P29" s="729"/>
      <c r="Q29" s="729"/>
      <c r="R29" s="729"/>
      <c r="S29" s="729"/>
      <c r="T29" s="729"/>
      <c r="U29" s="729"/>
      <c r="V29" s="729"/>
      <c r="W29" s="729"/>
      <c r="X29" s="729"/>
      <c r="Y29" s="730"/>
      <c r="Z29" s="696"/>
      <c r="AA29" s="696"/>
      <c r="AB29" s="718"/>
      <c r="AC29" s="731"/>
      <c r="AD29" s="720" t="s">
        <v>10</v>
      </c>
      <c r="AE29" s="721"/>
      <c r="AF29" s="722" t="s">
        <v>9</v>
      </c>
      <c r="AG29" s="723"/>
      <c r="AH29" s="721"/>
      <c r="AI29" s="721"/>
      <c r="AJ29" s="721"/>
      <c r="AK29" s="721"/>
      <c r="AL29" s="721"/>
      <c r="AM29" s="714" t="s">
        <v>626</v>
      </c>
      <c r="AN29" s="723"/>
      <c r="AO29" s="721"/>
      <c r="AP29" s="721"/>
      <c r="AQ29" s="721"/>
      <c r="AR29" s="721"/>
      <c r="AS29" s="721"/>
      <c r="AT29" s="714" t="s">
        <v>626</v>
      </c>
      <c r="AU29" s="723"/>
      <c r="AV29" s="721"/>
      <c r="AW29" s="721"/>
      <c r="AX29" s="721"/>
      <c r="AY29" s="714" t="s">
        <v>626</v>
      </c>
      <c r="AZ29" s="642"/>
      <c r="BA29" s="642"/>
      <c r="BB29" s="642"/>
      <c r="BC29" s="642"/>
      <c r="BD29" s="642"/>
      <c r="BE29" s="642"/>
      <c r="BF29" s="642"/>
      <c r="BG29" s="642"/>
      <c r="BH29" s="642"/>
    </row>
    <row r="30" spans="1:60" ht="24" customHeight="1" x14ac:dyDescent="0.15">
      <c r="A30" s="642"/>
      <c r="B30" s="728"/>
      <c r="C30" s="729"/>
      <c r="D30" s="729"/>
      <c r="E30" s="729"/>
      <c r="F30" s="729"/>
      <c r="G30" s="729"/>
      <c r="H30" s="729"/>
      <c r="I30" s="729"/>
      <c r="J30" s="729"/>
      <c r="K30" s="729"/>
      <c r="L30" s="1675"/>
      <c r="M30" s="1675"/>
      <c r="N30" s="1675"/>
      <c r="O30" s="1659"/>
      <c r="P30" s="1659"/>
      <c r="Q30" s="1659"/>
      <c r="R30" s="1659"/>
      <c r="S30" s="1659"/>
      <c r="T30" s="1659"/>
      <c r="U30" s="1659"/>
      <c r="V30" s="1659"/>
      <c r="W30" s="1659"/>
      <c r="X30" s="1659"/>
      <c r="Y30" s="1660"/>
      <c r="Z30" s="696"/>
      <c r="AA30" s="696"/>
      <c r="AB30" s="718"/>
      <c r="AC30" s="731"/>
      <c r="AD30" s="720" t="s">
        <v>10</v>
      </c>
      <c r="AE30" s="721"/>
      <c r="AF30" s="722" t="s">
        <v>9</v>
      </c>
      <c r="AG30" s="723"/>
      <c r="AH30" s="721"/>
      <c r="AI30" s="721"/>
      <c r="AJ30" s="721"/>
      <c r="AK30" s="721"/>
      <c r="AL30" s="721"/>
      <c r="AM30" s="714" t="s">
        <v>626</v>
      </c>
      <c r="AN30" s="723"/>
      <c r="AO30" s="721"/>
      <c r="AP30" s="721"/>
      <c r="AQ30" s="721"/>
      <c r="AR30" s="721"/>
      <c r="AS30" s="721"/>
      <c r="AT30" s="714" t="s">
        <v>626</v>
      </c>
      <c r="AU30" s="723"/>
      <c r="AV30" s="721"/>
      <c r="AW30" s="721"/>
      <c r="AX30" s="721"/>
      <c r="AY30" s="714" t="s">
        <v>626</v>
      </c>
      <c r="AZ30" s="642"/>
      <c r="BA30" s="642"/>
      <c r="BB30" s="642"/>
      <c r="BC30" s="642"/>
      <c r="BD30" s="642"/>
      <c r="BE30" s="642"/>
      <c r="BF30" s="642"/>
      <c r="BG30" s="642"/>
      <c r="BH30" s="642"/>
    </row>
    <row r="31" spans="1:60" ht="24" customHeight="1" x14ac:dyDescent="0.15">
      <c r="A31" s="642"/>
      <c r="B31" s="728"/>
      <c r="C31" s="729"/>
      <c r="D31" s="729"/>
      <c r="E31" s="729"/>
      <c r="F31" s="729"/>
      <c r="G31" s="729"/>
      <c r="H31" s="729"/>
      <c r="I31" s="729"/>
      <c r="J31" s="729"/>
      <c r="K31" s="729"/>
      <c r="L31" s="729"/>
      <c r="M31" s="729"/>
      <c r="N31" s="729"/>
      <c r="O31" s="729"/>
      <c r="P31" s="729"/>
      <c r="Q31" s="729"/>
      <c r="R31" s="729"/>
      <c r="S31" s="729"/>
      <c r="T31" s="729"/>
      <c r="U31" s="729"/>
      <c r="V31" s="729"/>
      <c r="W31" s="729"/>
      <c r="X31" s="729"/>
      <c r="Y31" s="730"/>
      <c r="Z31" s="696"/>
      <c r="AA31" s="696"/>
      <c r="AB31" s="718"/>
      <c r="AC31" s="731"/>
      <c r="AD31" s="720" t="s">
        <v>10</v>
      </c>
      <c r="AE31" s="721"/>
      <c r="AF31" s="722" t="s">
        <v>9</v>
      </c>
      <c r="AG31" s="723"/>
      <c r="AH31" s="721"/>
      <c r="AI31" s="721"/>
      <c r="AJ31" s="721"/>
      <c r="AK31" s="721"/>
      <c r="AL31" s="721"/>
      <c r="AM31" s="722" t="s">
        <v>626</v>
      </c>
      <c r="AN31" s="723"/>
      <c r="AO31" s="721"/>
      <c r="AP31" s="721"/>
      <c r="AQ31" s="721"/>
      <c r="AR31" s="721"/>
      <c r="AS31" s="721"/>
      <c r="AT31" s="722" t="s">
        <v>626</v>
      </c>
      <c r="AU31" s="723"/>
      <c r="AV31" s="721"/>
      <c r="AW31" s="721"/>
      <c r="AX31" s="721"/>
      <c r="AY31" s="722" t="s">
        <v>626</v>
      </c>
      <c r="AZ31" s="642"/>
      <c r="BA31" s="642"/>
      <c r="BB31" s="642"/>
      <c r="BC31" s="642"/>
      <c r="BD31" s="642"/>
      <c r="BE31" s="642"/>
      <c r="BF31" s="642"/>
      <c r="BG31" s="642"/>
      <c r="BH31" s="642"/>
    </row>
    <row r="32" spans="1:60" s="830" customFormat="1" ht="24" customHeight="1" x14ac:dyDescent="0.15">
      <c r="A32" s="642"/>
      <c r="B32" s="728"/>
      <c r="C32" s="729"/>
      <c r="D32" s="729"/>
      <c r="E32" s="729"/>
      <c r="F32" s="729"/>
      <c r="G32" s="729"/>
      <c r="H32" s="729"/>
      <c r="I32" s="729"/>
      <c r="J32" s="729"/>
      <c r="K32" s="729"/>
      <c r="L32" s="1658" t="s">
        <v>748</v>
      </c>
      <c r="M32" s="1658"/>
      <c r="N32" s="1658"/>
      <c r="O32" s="1659"/>
      <c r="P32" s="1659"/>
      <c r="Q32" s="1659"/>
      <c r="R32" s="1659"/>
      <c r="S32" s="1659"/>
      <c r="T32" s="1659"/>
      <c r="U32" s="1659"/>
      <c r="V32" s="1659"/>
      <c r="W32" s="1659"/>
      <c r="X32" s="1659"/>
      <c r="Y32" s="1660"/>
      <c r="Z32" s="696"/>
      <c r="AA32" s="696"/>
      <c r="AB32" s="718"/>
      <c r="AC32" s="731"/>
      <c r="AD32" s="720" t="s">
        <v>10</v>
      </c>
      <c r="AE32" s="721"/>
      <c r="AF32" s="722" t="s">
        <v>9</v>
      </c>
      <c r="AG32" s="723"/>
      <c r="AH32" s="721"/>
      <c r="AI32" s="721"/>
      <c r="AJ32" s="721"/>
      <c r="AK32" s="721"/>
      <c r="AL32" s="721"/>
      <c r="AM32" s="722" t="s">
        <v>626</v>
      </c>
      <c r="AN32" s="723"/>
      <c r="AO32" s="721"/>
      <c r="AP32" s="721"/>
      <c r="AQ32" s="721"/>
      <c r="AR32" s="721"/>
      <c r="AS32" s="721"/>
      <c r="AT32" s="722" t="s">
        <v>626</v>
      </c>
      <c r="AU32" s="723"/>
      <c r="AV32" s="721"/>
      <c r="AW32" s="721"/>
      <c r="AX32" s="721"/>
      <c r="AY32" s="722" t="s">
        <v>626</v>
      </c>
      <c r="AZ32" s="642"/>
      <c r="BA32" s="642"/>
      <c r="BB32" s="642"/>
      <c r="BC32" s="642"/>
      <c r="BD32" s="642"/>
      <c r="BE32" s="642"/>
      <c r="BF32" s="642"/>
      <c r="BG32" s="642"/>
      <c r="BH32" s="642"/>
    </row>
    <row r="33" spans="1:60" s="830" customFormat="1" ht="24" customHeight="1" x14ac:dyDescent="0.15">
      <c r="A33" s="642"/>
      <c r="B33" s="728"/>
      <c r="C33" s="729"/>
      <c r="D33" s="729"/>
      <c r="E33" s="729"/>
      <c r="F33" s="729"/>
      <c r="G33" s="729"/>
      <c r="H33" s="729"/>
      <c r="I33" s="729"/>
      <c r="J33" s="729"/>
      <c r="K33" s="729"/>
      <c r="L33" s="729"/>
      <c r="M33" s="729"/>
      <c r="N33" s="729"/>
      <c r="O33" s="729"/>
      <c r="P33" s="729"/>
      <c r="Q33" s="729"/>
      <c r="R33" s="729"/>
      <c r="S33" s="729"/>
      <c r="T33" s="729"/>
      <c r="U33" s="729"/>
      <c r="V33" s="729"/>
      <c r="W33" s="729"/>
      <c r="X33" s="729"/>
      <c r="Y33" s="730"/>
      <c r="Z33" s="696"/>
      <c r="AA33" s="696"/>
      <c r="AB33" s="718"/>
      <c r="AC33" s="731"/>
      <c r="AD33" s="720" t="s">
        <v>10</v>
      </c>
      <c r="AE33" s="721"/>
      <c r="AF33" s="722" t="s">
        <v>9</v>
      </c>
      <c r="AG33" s="723"/>
      <c r="AH33" s="721"/>
      <c r="AI33" s="721"/>
      <c r="AJ33" s="721"/>
      <c r="AK33" s="721"/>
      <c r="AL33" s="721"/>
      <c r="AM33" s="722" t="s">
        <v>626</v>
      </c>
      <c r="AN33" s="723"/>
      <c r="AO33" s="721"/>
      <c r="AP33" s="721"/>
      <c r="AQ33" s="721"/>
      <c r="AR33" s="721"/>
      <c r="AS33" s="721"/>
      <c r="AT33" s="722" t="s">
        <v>626</v>
      </c>
      <c r="AU33" s="723"/>
      <c r="AV33" s="721"/>
      <c r="AW33" s="721"/>
      <c r="AX33" s="721"/>
      <c r="AY33" s="722" t="s">
        <v>626</v>
      </c>
      <c r="AZ33" s="642"/>
      <c r="BA33" s="642"/>
      <c r="BB33" s="642"/>
      <c r="BC33" s="642"/>
      <c r="BD33" s="642"/>
      <c r="BE33" s="642"/>
      <c r="BF33" s="642"/>
      <c r="BG33" s="642"/>
      <c r="BH33" s="642"/>
    </row>
    <row r="34" spans="1:60" s="830" customFormat="1" ht="24" customHeight="1" x14ac:dyDescent="0.15">
      <c r="A34" s="642"/>
      <c r="B34" s="728"/>
      <c r="C34" s="729"/>
      <c r="D34" s="729"/>
      <c r="E34" s="729"/>
      <c r="F34" s="729"/>
      <c r="G34" s="729"/>
      <c r="H34" s="729"/>
      <c r="I34" s="729"/>
      <c r="J34" s="729"/>
      <c r="K34" s="729"/>
      <c r="L34" s="1675" t="s">
        <v>628</v>
      </c>
      <c r="M34" s="1675"/>
      <c r="N34" s="1675"/>
      <c r="O34" s="1659"/>
      <c r="P34" s="1659"/>
      <c r="Q34" s="1659"/>
      <c r="R34" s="1659"/>
      <c r="S34" s="1659"/>
      <c r="T34" s="1659"/>
      <c r="U34" s="1659"/>
      <c r="V34" s="1659"/>
      <c r="W34" s="1659"/>
      <c r="X34" s="1659" t="s">
        <v>2</v>
      </c>
      <c r="Y34" s="1660"/>
      <c r="Z34" s="696"/>
      <c r="AA34" s="696"/>
      <c r="AB34" s="718"/>
      <c r="AC34" s="731"/>
      <c r="AD34" s="720" t="s">
        <v>10</v>
      </c>
      <c r="AE34" s="721"/>
      <c r="AF34" s="722" t="s">
        <v>9</v>
      </c>
      <c r="AG34" s="723"/>
      <c r="AH34" s="721"/>
      <c r="AI34" s="721"/>
      <c r="AJ34" s="721"/>
      <c r="AK34" s="721"/>
      <c r="AL34" s="721"/>
      <c r="AM34" s="722" t="s">
        <v>626</v>
      </c>
      <c r="AN34" s="723"/>
      <c r="AO34" s="721"/>
      <c r="AP34" s="721"/>
      <c r="AQ34" s="721"/>
      <c r="AR34" s="721"/>
      <c r="AS34" s="721"/>
      <c r="AT34" s="722" t="s">
        <v>626</v>
      </c>
      <c r="AU34" s="723"/>
      <c r="AV34" s="721"/>
      <c r="AW34" s="721"/>
      <c r="AX34" s="721"/>
      <c r="AY34" s="722" t="s">
        <v>626</v>
      </c>
      <c r="AZ34" s="642"/>
      <c r="BA34" s="642"/>
      <c r="BB34" s="642"/>
      <c r="BC34" s="642"/>
      <c r="BD34" s="642"/>
      <c r="BE34" s="642"/>
      <c r="BF34" s="642"/>
      <c r="BG34" s="642"/>
      <c r="BH34" s="642"/>
    </row>
    <row r="35" spans="1:60" s="830" customFormat="1" ht="24" customHeight="1" thickBot="1" x14ac:dyDescent="0.2">
      <c r="A35" s="642"/>
      <c r="B35" s="728"/>
      <c r="C35" s="729"/>
      <c r="D35" s="729"/>
      <c r="E35" s="729"/>
      <c r="F35" s="729"/>
      <c r="G35" s="729"/>
      <c r="H35" s="729"/>
      <c r="I35" s="729"/>
      <c r="J35" s="729"/>
      <c r="K35" s="729"/>
      <c r="L35" s="729"/>
      <c r="M35" s="729"/>
      <c r="N35" s="729"/>
      <c r="O35" s="729"/>
      <c r="P35" s="729"/>
      <c r="Q35" s="729"/>
      <c r="R35" s="729"/>
      <c r="S35" s="729"/>
      <c r="T35" s="729"/>
      <c r="U35" s="729"/>
      <c r="V35" s="729"/>
      <c r="W35" s="729"/>
      <c r="X35" s="729"/>
      <c r="Y35" s="730"/>
      <c r="Z35" s="696"/>
      <c r="AA35" s="696"/>
      <c r="AB35" s="896"/>
      <c r="AC35" s="893"/>
      <c r="AD35" s="894"/>
      <c r="AE35" s="729"/>
      <c r="AF35" s="729"/>
      <c r="AG35" s="729"/>
      <c r="AH35" s="729"/>
      <c r="AI35" s="729"/>
      <c r="AJ35" s="729"/>
      <c r="AK35" s="729"/>
      <c r="AL35" s="729"/>
      <c r="AM35" s="729"/>
      <c r="AN35" s="729"/>
      <c r="AO35" s="729"/>
      <c r="AP35" s="729"/>
      <c r="AQ35" s="729"/>
      <c r="AR35" s="729"/>
      <c r="AS35" s="729"/>
      <c r="AT35" s="729"/>
      <c r="AU35" s="729"/>
      <c r="AV35" s="729"/>
      <c r="AW35" s="729"/>
      <c r="AX35" s="729"/>
      <c r="AY35" s="729"/>
      <c r="AZ35" s="642"/>
      <c r="BA35" s="642"/>
      <c r="BB35" s="642"/>
      <c r="BC35" s="642"/>
      <c r="BD35" s="642"/>
      <c r="BE35" s="642"/>
      <c r="BF35" s="642"/>
      <c r="BG35" s="642"/>
      <c r="BH35" s="642"/>
    </row>
    <row r="36" spans="1:60" ht="17.25" customHeight="1" x14ac:dyDescent="0.15">
      <c r="A36" s="642"/>
      <c r="B36" s="728"/>
      <c r="C36" s="1671"/>
      <c r="D36" s="1671"/>
      <c r="E36" s="1671"/>
      <c r="F36" s="1671"/>
      <c r="G36" s="1671"/>
      <c r="H36" s="1671"/>
      <c r="I36" s="1671"/>
      <c r="J36" s="1671"/>
      <c r="K36" s="861"/>
      <c r="L36" s="861"/>
      <c r="M36" s="729"/>
      <c r="N36" s="729"/>
      <c r="O36" s="729"/>
      <c r="P36" s="729"/>
      <c r="Q36" s="729"/>
      <c r="R36" s="729"/>
      <c r="S36" s="729"/>
      <c r="T36" s="729"/>
      <c r="U36" s="729"/>
      <c r="V36" s="729"/>
      <c r="W36" s="729"/>
      <c r="X36" s="729"/>
      <c r="Y36" s="730"/>
      <c r="Z36" s="696"/>
      <c r="AA36" s="696"/>
      <c r="AB36" s="896"/>
      <c r="AC36" s="893"/>
      <c r="AD36" s="894"/>
      <c r="AE36" s="729"/>
      <c r="AF36" s="729"/>
      <c r="AG36" s="729"/>
      <c r="AH36" s="729"/>
      <c r="AI36" s="729"/>
      <c r="AJ36" s="729"/>
      <c r="AK36" s="729"/>
      <c r="AL36" s="729"/>
      <c r="AM36" s="729"/>
      <c r="AN36" s="729"/>
      <c r="AO36" s="729"/>
      <c r="AP36" s="729"/>
      <c r="AQ36" s="729"/>
      <c r="AR36" s="729"/>
      <c r="AS36" s="729"/>
      <c r="AT36" s="1421" t="s">
        <v>68</v>
      </c>
      <c r="AU36" s="1704"/>
      <c r="AV36" s="1422"/>
      <c r="AW36" s="1703" t="s">
        <v>72</v>
      </c>
      <c r="AX36" s="1704"/>
      <c r="AY36" s="1705"/>
      <c r="AZ36" s="642"/>
      <c r="BA36" s="642"/>
      <c r="BB36" s="642"/>
      <c r="BC36" s="642"/>
      <c r="BD36" s="642"/>
      <c r="BE36" s="642"/>
      <c r="BF36" s="642"/>
      <c r="BG36" s="642"/>
      <c r="BH36" s="642"/>
    </row>
    <row r="37" spans="1:60" ht="17.25" customHeight="1" x14ac:dyDescent="0.15">
      <c r="A37" s="642"/>
      <c r="B37" s="728"/>
      <c r="C37" s="729"/>
      <c r="D37" s="729"/>
      <c r="E37" s="729"/>
      <c r="F37" s="729"/>
      <c r="G37" s="729"/>
      <c r="H37" s="729"/>
      <c r="I37" s="729"/>
      <c r="J37" s="729"/>
      <c r="K37" s="729"/>
      <c r="L37" s="729"/>
      <c r="M37" s="729"/>
      <c r="N37" s="729"/>
      <c r="O37" s="729"/>
      <c r="P37" s="729"/>
      <c r="Q37" s="729"/>
      <c r="R37" s="729"/>
      <c r="S37" s="729"/>
      <c r="T37" s="729"/>
      <c r="U37" s="729"/>
      <c r="V37" s="729"/>
      <c r="W37" s="729"/>
      <c r="X37" s="729"/>
      <c r="Y37" s="730"/>
      <c r="Z37" s="696"/>
      <c r="AA37" s="696"/>
      <c r="AB37" s="896"/>
      <c r="AC37" s="893"/>
      <c r="AD37" s="894"/>
      <c r="AE37" s="729"/>
      <c r="AF37" s="729"/>
      <c r="AG37" s="729"/>
      <c r="AH37" s="729"/>
      <c r="AI37" s="729"/>
      <c r="AJ37" s="729"/>
      <c r="AK37" s="729"/>
      <c r="AL37" s="729"/>
      <c r="AM37" s="729"/>
      <c r="AN37" s="729"/>
      <c r="AO37" s="729"/>
      <c r="AP37" s="729"/>
      <c r="AQ37" s="729"/>
      <c r="AR37" s="729"/>
      <c r="AS37" s="729"/>
      <c r="AT37" s="1714"/>
      <c r="AU37" s="1661"/>
      <c r="AV37" s="1677"/>
      <c r="AW37" s="1706"/>
      <c r="AX37" s="1707"/>
      <c r="AY37" s="1708"/>
      <c r="AZ37" s="642"/>
      <c r="BA37" s="642"/>
      <c r="BB37" s="642"/>
      <c r="BC37" s="642"/>
      <c r="BD37" s="642"/>
      <c r="BE37" s="642"/>
      <c r="BF37" s="642"/>
      <c r="BG37" s="642"/>
      <c r="BH37" s="642"/>
    </row>
    <row r="38" spans="1:60" ht="17.25" customHeight="1" x14ac:dyDescent="0.15">
      <c r="A38" s="642"/>
      <c r="B38" s="728"/>
      <c r="C38" s="729"/>
      <c r="D38" s="729"/>
      <c r="E38" s="729"/>
      <c r="F38" s="729"/>
      <c r="G38" s="729"/>
      <c r="H38" s="729"/>
      <c r="I38" s="729"/>
      <c r="J38" s="729"/>
      <c r="K38" s="729"/>
      <c r="L38" s="729"/>
      <c r="M38" s="729"/>
      <c r="N38" s="729"/>
      <c r="O38" s="729"/>
      <c r="P38" s="729"/>
      <c r="Q38" s="729"/>
      <c r="R38" s="729"/>
      <c r="S38" s="729"/>
      <c r="T38" s="729"/>
      <c r="U38" s="729"/>
      <c r="V38" s="729"/>
      <c r="W38" s="729"/>
      <c r="X38" s="729"/>
      <c r="Y38" s="730"/>
      <c r="Z38" s="696"/>
      <c r="AA38" s="696"/>
      <c r="AB38" s="896"/>
      <c r="AC38" s="895"/>
      <c r="AD38" s="894"/>
      <c r="AE38" s="729"/>
      <c r="AF38" s="729"/>
      <c r="AG38" s="729"/>
      <c r="AH38" s="729"/>
      <c r="AI38" s="729"/>
      <c r="AJ38" s="729"/>
      <c r="AK38" s="729"/>
      <c r="AL38" s="729"/>
      <c r="AM38" s="729"/>
      <c r="AN38" s="729"/>
      <c r="AO38" s="729"/>
      <c r="AP38" s="729"/>
      <c r="AQ38" s="729"/>
      <c r="AR38" s="729"/>
      <c r="AS38" s="729"/>
      <c r="AT38" s="1715"/>
      <c r="AU38" s="1657"/>
      <c r="AV38" s="1716"/>
      <c r="AW38" s="1709"/>
      <c r="AX38" s="1357"/>
      <c r="AY38" s="1710"/>
      <c r="AZ38" s="642"/>
      <c r="BA38" s="642"/>
      <c r="BB38" s="642"/>
      <c r="BC38" s="642"/>
      <c r="BD38" s="642"/>
      <c r="BE38" s="642"/>
      <c r="BF38" s="642"/>
      <c r="BG38" s="642"/>
      <c r="BH38" s="642"/>
    </row>
    <row r="39" spans="1:60" ht="17.25" customHeight="1" thickBot="1" x14ac:dyDescent="0.2">
      <c r="A39" s="642"/>
      <c r="B39" s="735"/>
      <c r="C39" s="736"/>
      <c r="D39" s="736"/>
      <c r="E39" s="736"/>
      <c r="F39" s="736"/>
      <c r="G39" s="736"/>
      <c r="H39" s="736"/>
      <c r="I39" s="736"/>
      <c r="J39" s="736"/>
      <c r="K39" s="736"/>
      <c r="L39" s="736"/>
      <c r="M39" s="736"/>
      <c r="N39" s="736"/>
      <c r="O39" s="736"/>
      <c r="P39" s="736"/>
      <c r="Q39" s="736"/>
      <c r="R39" s="736"/>
      <c r="S39" s="736"/>
      <c r="T39" s="736"/>
      <c r="U39" s="736"/>
      <c r="V39" s="736"/>
      <c r="W39" s="736"/>
      <c r="X39" s="736"/>
      <c r="Y39" s="737"/>
      <c r="Z39" s="696"/>
      <c r="AA39" s="696"/>
      <c r="AB39" s="896"/>
      <c r="AC39" s="895"/>
      <c r="AD39" s="894"/>
      <c r="AE39" s="729"/>
      <c r="AF39" s="729"/>
      <c r="AG39" s="729"/>
      <c r="AH39" s="729"/>
      <c r="AI39" s="729"/>
      <c r="AJ39" s="729"/>
      <c r="AK39" s="729"/>
      <c r="AL39" s="729"/>
      <c r="AM39" s="729"/>
      <c r="AN39" s="729"/>
      <c r="AO39" s="729"/>
      <c r="AP39" s="729"/>
      <c r="AQ39" s="729"/>
      <c r="AR39" s="729"/>
      <c r="AS39" s="729"/>
      <c r="AT39" s="1717"/>
      <c r="AU39" s="1718"/>
      <c r="AV39" s="1719"/>
      <c r="AW39" s="1711"/>
      <c r="AX39" s="1712"/>
      <c r="AY39" s="1713"/>
      <c r="AZ39" s="642"/>
      <c r="BA39" s="642"/>
      <c r="BB39" s="642"/>
      <c r="BC39" s="642"/>
      <c r="BD39" s="642"/>
      <c r="BE39" s="642"/>
      <c r="BF39" s="642"/>
      <c r="BG39" s="642"/>
      <c r="BH39" s="642"/>
    </row>
    <row r="40" spans="1:60" ht="24" customHeight="1" x14ac:dyDescent="0.15">
      <c r="A40" s="642"/>
      <c r="B40" s="642"/>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3"/>
      <c r="AC40" s="643"/>
      <c r="AD40" s="643"/>
      <c r="AE40" s="643"/>
      <c r="AF40" s="643"/>
      <c r="AG40" s="643"/>
      <c r="AH40" s="643"/>
      <c r="AI40" s="643"/>
      <c r="AJ40" s="643"/>
      <c r="AK40" s="643"/>
      <c r="AL40" s="643"/>
      <c r="AM40" s="643"/>
      <c r="AN40" s="643"/>
      <c r="AO40" s="643"/>
      <c r="AP40" s="643"/>
      <c r="AQ40" s="643"/>
      <c r="AR40" s="643"/>
      <c r="AS40" s="643"/>
      <c r="AT40" s="643"/>
      <c r="AU40" s="643"/>
      <c r="AV40" s="643"/>
      <c r="AW40" s="643"/>
      <c r="AX40" s="643"/>
      <c r="AY40" s="643"/>
      <c r="AZ40" s="642"/>
      <c r="BA40" s="642"/>
      <c r="BB40" s="642"/>
      <c r="BC40" s="642"/>
      <c r="BD40" s="642"/>
      <c r="BE40" s="642"/>
      <c r="BF40" s="642"/>
      <c r="BG40" s="642"/>
      <c r="BH40" s="642"/>
    </row>
    <row r="41" spans="1:60" ht="24" customHeight="1" x14ac:dyDescent="0.15">
      <c r="A41" s="642"/>
      <c r="B41" s="642"/>
      <c r="C41" s="642"/>
      <c r="D41" s="642"/>
      <c r="E41" s="642"/>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c r="AH41" s="642"/>
      <c r="AI41" s="642"/>
      <c r="AJ41" s="642"/>
      <c r="AK41" s="642"/>
      <c r="AL41" s="642"/>
      <c r="AM41" s="642"/>
      <c r="AN41" s="642"/>
      <c r="AO41" s="642"/>
      <c r="AP41" s="642"/>
      <c r="AQ41" s="642"/>
      <c r="AR41" s="642"/>
      <c r="AS41" s="642"/>
      <c r="AT41" s="642"/>
      <c r="AU41" s="642"/>
      <c r="AV41" s="642"/>
      <c r="AW41" s="642"/>
      <c r="AX41" s="642"/>
      <c r="AY41" s="642"/>
      <c r="AZ41" s="642"/>
      <c r="BA41" s="642"/>
      <c r="BB41" s="642"/>
      <c r="BC41" s="642"/>
      <c r="BD41" s="642"/>
      <c r="BE41" s="642"/>
      <c r="BF41" s="642"/>
      <c r="BG41" s="642"/>
      <c r="BH41" s="642"/>
    </row>
    <row r="42" spans="1:60" ht="24" customHeight="1" x14ac:dyDescent="0.15">
      <c r="A42" s="642"/>
      <c r="B42" s="642"/>
      <c r="C42" s="642"/>
      <c r="D42" s="642"/>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2"/>
      <c r="AC42" s="642"/>
      <c r="AD42" s="642"/>
      <c r="AE42" s="642"/>
      <c r="AF42" s="642"/>
      <c r="AG42" s="642"/>
      <c r="AH42" s="642"/>
      <c r="AI42" s="642"/>
      <c r="AJ42" s="642"/>
      <c r="AK42" s="642"/>
      <c r="AL42" s="642"/>
      <c r="AM42" s="642"/>
      <c r="AN42" s="642"/>
      <c r="AO42" s="642"/>
      <c r="AP42" s="642"/>
      <c r="AQ42" s="642"/>
      <c r="AR42" s="642"/>
      <c r="AS42" s="642"/>
      <c r="AT42" s="642"/>
      <c r="AU42" s="642"/>
      <c r="AV42" s="642"/>
      <c r="AW42" s="642"/>
      <c r="AX42" s="642"/>
      <c r="AY42" s="642"/>
      <c r="AZ42" s="642"/>
      <c r="BA42" s="642"/>
      <c r="BB42" s="642"/>
      <c r="BC42" s="642"/>
      <c r="BD42" s="642"/>
      <c r="BE42" s="642"/>
      <c r="BF42" s="642"/>
      <c r="BG42" s="642"/>
      <c r="BH42" s="642"/>
    </row>
    <row r="43" spans="1:60" ht="24" customHeight="1" x14ac:dyDescent="0.15">
      <c r="A43" s="642"/>
      <c r="B43" s="642"/>
      <c r="C43" s="642"/>
      <c r="D43" s="642"/>
      <c r="E43" s="642"/>
      <c r="F43" s="642"/>
      <c r="G43" s="642"/>
      <c r="H43" s="642"/>
      <c r="I43" s="642"/>
      <c r="J43" s="642"/>
      <c r="K43" s="642"/>
      <c r="L43" s="642"/>
      <c r="M43" s="642"/>
      <c r="N43" s="642"/>
      <c r="O43" s="642"/>
      <c r="P43" s="642"/>
      <c r="Q43" s="642"/>
      <c r="R43" s="642"/>
      <c r="S43" s="642"/>
      <c r="T43" s="642"/>
      <c r="U43" s="642"/>
      <c r="V43" s="642"/>
      <c r="W43" s="642"/>
      <c r="X43" s="642"/>
      <c r="Y43" s="642"/>
      <c r="Z43" s="642"/>
      <c r="AA43" s="642"/>
      <c r="AB43" s="642"/>
      <c r="AC43" s="642"/>
      <c r="AD43" s="642"/>
      <c r="AE43" s="642"/>
      <c r="AF43" s="642"/>
      <c r="AG43" s="642"/>
      <c r="AH43" s="642"/>
      <c r="AI43" s="642"/>
      <c r="AJ43" s="642"/>
      <c r="AK43" s="642"/>
      <c r="AL43" s="642"/>
      <c r="AM43" s="642"/>
      <c r="AN43" s="642"/>
      <c r="AO43" s="642"/>
      <c r="AP43" s="642"/>
      <c r="AQ43" s="642"/>
      <c r="AR43" s="642"/>
      <c r="AS43" s="642"/>
      <c r="AT43" s="642"/>
      <c r="AU43" s="642"/>
      <c r="AV43" s="642"/>
      <c r="AW43" s="642"/>
      <c r="AX43" s="642"/>
      <c r="AY43" s="642"/>
      <c r="AZ43" s="642"/>
      <c r="BA43" s="642"/>
      <c r="BB43" s="642"/>
      <c r="BC43" s="642"/>
      <c r="BD43" s="642"/>
      <c r="BE43" s="642"/>
      <c r="BF43" s="642"/>
      <c r="BG43" s="642"/>
      <c r="BH43" s="642"/>
    </row>
    <row r="44" spans="1:60" ht="24" customHeight="1" x14ac:dyDescent="0.15">
      <c r="A44" s="642"/>
      <c r="B44" s="642"/>
      <c r="C44" s="642"/>
      <c r="D44" s="642"/>
      <c r="E44" s="642"/>
      <c r="F44" s="642"/>
      <c r="G44" s="642"/>
      <c r="H44" s="642"/>
      <c r="I44" s="642"/>
      <c r="J44" s="642"/>
      <c r="K44" s="642"/>
      <c r="L44" s="642"/>
      <c r="M44" s="642"/>
      <c r="N44" s="642"/>
      <c r="O44" s="642"/>
      <c r="P44" s="642"/>
      <c r="Q44" s="642"/>
      <c r="R44" s="642"/>
      <c r="S44" s="642"/>
      <c r="T44" s="642"/>
      <c r="U44" s="642"/>
      <c r="V44" s="642"/>
      <c r="W44" s="642"/>
      <c r="X44" s="642"/>
      <c r="Y44" s="642"/>
      <c r="Z44" s="642"/>
      <c r="AA44" s="642"/>
      <c r="AB44" s="642"/>
      <c r="AC44" s="642"/>
      <c r="AD44" s="642"/>
      <c r="AE44" s="642"/>
      <c r="AF44" s="642"/>
      <c r="AG44" s="642"/>
      <c r="AH44" s="642"/>
      <c r="AI44" s="642"/>
      <c r="AJ44" s="642"/>
      <c r="AK44" s="642"/>
      <c r="AL44" s="642"/>
      <c r="AM44" s="642"/>
      <c r="AN44" s="642"/>
      <c r="AO44" s="642"/>
      <c r="AP44" s="642"/>
      <c r="AQ44" s="642"/>
      <c r="AR44" s="642"/>
      <c r="AS44" s="642"/>
      <c r="AT44" s="642"/>
      <c r="AU44" s="642"/>
      <c r="AV44" s="642"/>
      <c r="AW44" s="642"/>
      <c r="AX44" s="642"/>
      <c r="AY44" s="642"/>
      <c r="AZ44" s="642"/>
      <c r="BA44" s="642"/>
      <c r="BB44" s="642"/>
      <c r="BC44" s="642"/>
      <c r="BD44" s="642"/>
      <c r="BE44" s="642"/>
      <c r="BF44" s="642"/>
      <c r="BG44" s="642"/>
      <c r="BH44" s="642"/>
    </row>
    <row r="45" spans="1:60" ht="24" customHeight="1" x14ac:dyDescent="0.15">
      <c r="A45" s="642"/>
      <c r="B45" s="642"/>
      <c r="C45" s="642"/>
      <c r="D45" s="642"/>
      <c r="E45" s="642"/>
      <c r="F45" s="642"/>
      <c r="G45" s="642"/>
      <c r="H45" s="642"/>
      <c r="I45" s="642"/>
      <c r="J45" s="642"/>
      <c r="K45" s="642"/>
      <c r="L45" s="642"/>
      <c r="M45" s="642"/>
      <c r="N45" s="642"/>
      <c r="O45" s="642"/>
      <c r="P45" s="642"/>
      <c r="Q45" s="642"/>
      <c r="R45" s="642"/>
      <c r="S45" s="642"/>
      <c r="T45" s="642"/>
      <c r="U45" s="642"/>
      <c r="V45" s="642"/>
      <c r="W45" s="642"/>
      <c r="X45" s="642"/>
      <c r="Y45" s="642"/>
      <c r="Z45" s="642"/>
      <c r="AA45" s="642"/>
      <c r="AB45" s="642"/>
      <c r="AC45" s="642"/>
      <c r="AD45" s="642"/>
      <c r="AE45" s="642"/>
      <c r="AF45" s="642"/>
      <c r="AG45" s="642"/>
      <c r="AH45" s="642"/>
      <c r="AI45" s="642"/>
      <c r="AJ45" s="642"/>
      <c r="AK45" s="642"/>
      <c r="AL45" s="642"/>
      <c r="AM45" s="642"/>
      <c r="AN45" s="642"/>
      <c r="AO45" s="642"/>
      <c r="AP45" s="642"/>
      <c r="AQ45" s="642"/>
      <c r="AR45" s="642"/>
      <c r="AS45" s="642"/>
      <c r="AT45" s="642"/>
      <c r="AU45" s="642"/>
      <c r="AV45" s="642"/>
      <c r="AW45" s="642"/>
      <c r="AX45" s="642"/>
      <c r="AY45" s="642"/>
      <c r="AZ45" s="642"/>
      <c r="BA45" s="642"/>
      <c r="BB45" s="642"/>
      <c r="BC45" s="642"/>
      <c r="BD45" s="642"/>
      <c r="BE45" s="642"/>
      <c r="BF45" s="642"/>
      <c r="BG45" s="642"/>
      <c r="BH45" s="642"/>
    </row>
    <row r="46" spans="1:60" ht="24" customHeight="1" x14ac:dyDescent="0.15">
      <c r="A46" s="642"/>
      <c r="B46" s="642"/>
      <c r="C46" s="642"/>
      <c r="D46" s="642"/>
      <c r="E46" s="642"/>
      <c r="F46" s="642"/>
      <c r="G46" s="642"/>
      <c r="H46" s="642"/>
      <c r="I46" s="642"/>
      <c r="J46" s="642"/>
      <c r="K46" s="642"/>
      <c r="L46" s="642"/>
      <c r="M46" s="642"/>
      <c r="N46" s="642"/>
      <c r="O46" s="642"/>
      <c r="P46" s="642"/>
      <c r="Q46" s="642"/>
      <c r="R46" s="642"/>
      <c r="S46" s="642"/>
      <c r="T46" s="642"/>
      <c r="U46" s="642"/>
      <c r="V46" s="642"/>
      <c r="W46" s="642"/>
      <c r="X46" s="642"/>
      <c r="Y46" s="642"/>
      <c r="Z46" s="642"/>
      <c r="AA46" s="642"/>
      <c r="AB46" s="642"/>
      <c r="AC46" s="642"/>
      <c r="AD46" s="642"/>
      <c r="AE46" s="642"/>
      <c r="AF46" s="642"/>
      <c r="AG46" s="642"/>
      <c r="AH46" s="642"/>
      <c r="AI46" s="642"/>
      <c r="AJ46" s="642"/>
      <c r="AK46" s="642"/>
      <c r="AL46" s="642"/>
      <c r="AM46" s="642"/>
      <c r="AN46" s="642"/>
      <c r="AO46" s="642"/>
      <c r="AP46" s="642"/>
      <c r="AQ46" s="642"/>
      <c r="AR46" s="642"/>
      <c r="AS46" s="642"/>
      <c r="AT46" s="642"/>
      <c r="AU46" s="642"/>
      <c r="AV46" s="642"/>
      <c r="AW46" s="642"/>
      <c r="AX46" s="642"/>
      <c r="AY46" s="642"/>
      <c r="AZ46" s="642"/>
      <c r="BA46" s="642"/>
      <c r="BB46" s="642"/>
      <c r="BC46" s="642"/>
      <c r="BD46" s="642"/>
      <c r="BE46" s="642"/>
      <c r="BF46" s="642"/>
      <c r="BG46" s="642"/>
      <c r="BH46" s="642"/>
    </row>
    <row r="47" spans="1:60" ht="24" customHeight="1" x14ac:dyDescent="0.15">
      <c r="A47" s="642"/>
      <c r="B47" s="642"/>
      <c r="C47" s="642"/>
      <c r="D47" s="642"/>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42"/>
      <c r="AY47" s="642"/>
      <c r="AZ47" s="642"/>
      <c r="BA47" s="642"/>
      <c r="BB47" s="642"/>
      <c r="BC47" s="642"/>
      <c r="BD47" s="642"/>
      <c r="BE47" s="642"/>
      <c r="BF47" s="642"/>
      <c r="BG47" s="642"/>
      <c r="BH47" s="642"/>
    </row>
    <row r="48" spans="1:60" ht="24" customHeight="1" x14ac:dyDescent="0.15">
      <c r="A48" s="642"/>
      <c r="B48" s="642"/>
      <c r="C48" s="642"/>
      <c r="D48" s="642"/>
      <c r="E48" s="642"/>
      <c r="F48" s="642"/>
      <c r="G48" s="642"/>
      <c r="H48" s="642"/>
      <c r="I48" s="642"/>
      <c r="J48" s="642"/>
      <c r="K48" s="642"/>
      <c r="L48" s="642"/>
      <c r="M48" s="642"/>
      <c r="N48" s="642"/>
      <c r="O48" s="642"/>
      <c r="P48" s="642"/>
      <c r="Q48" s="642"/>
      <c r="R48" s="642"/>
      <c r="S48" s="642"/>
      <c r="T48" s="642"/>
      <c r="U48" s="642"/>
      <c r="V48" s="642"/>
      <c r="W48" s="642"/>
      <c r="X48" s="642"/>
      <c r="Y48" s="642"/>
      <c r="Z48" s="642"/>
      <c r="AA48" s="642"/>
      <c r="AB48" s="642"/>
      <c r="AC48" s="642"/>
      <c r="AD48" s="642"/>
      <c r="AE48" s="642"/>
      <c r="AF48" s="642"/>
      <c r="AG48" s="642"/>
      <c r="AH48" s="642"/>
      <c r="AI48" s="642"/>
      <c r="AJ48" s="642"/>
      <c r="AK48" s="642"/>
      <c r="AL48" s="642"/>
      <c r="AM48" s="642"/>
      <c r="AN48" s="642"/>
      <c r="AO48" s="642"/>
      <c r="AP48" s="642"/>
      <c r="AQ48" s="642"/>
      <c r="AR48" s="642"/>
      <c r="AS48" s="642"/>
      <c r="AT48" s="642"/>
      <c r="AU48" s="642"/>
      <c r="AV48" s="642"/>
      <c r="AW48" s="642"/>
      <c r="AX48" s="642"/>
      <c r="AY48" s="642"/>
      <c r="AZ48" s="642"/>
      <c r="BA48" s="642"/>
      <c r="BB48" s="642"/>
      <c r="BC48" s="642"/>
      <c r="BD48" s="642"/>
      <c r="BE48" s="642"/>
      <c r="BF48" s="642"/>
      <c r="BG48" s="642"/>
      <c r="BH48" s="642"/>
    </row>
    <row r="49" spans="1:60" ht="24" customHeight="1" x14ac:dyDescent="0.15">
      <c r="A49" s="642"/>
      <c r="B49" s="642"/>
      <c r="C49" s="642"/>
      <c r="D49" s="642"/>
      <c r="E49" s="642"/>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642"/>
      <c r="AK49" s="642"/>
      <c r="AL49" s="642"/>
      <c r="AM49" s="642"/>
      <c r="AN49" s="642"/>
      <c r="AO49" s="642"/>
      <c r="AP49" s="642"/>
      <c r="AQ49" s="642"/>
      <c r="AR49" s="642"/>
      <c r="AS49" s="642"/>
      <c r="AT49" s="642"/>
      <c r="AU49" s="642"/>
      <c r="AV49" s="642"/>
      <c r="AW49" s="642"/>
      <c r="AX49" s="642"/>
      <c r="AY49" s="642"/>
      <c r="AZ49" s="642"/>
      <c r="BA49" s="642"/>
      <c r="BB49" s="642"/>
      <c r="BC49" s="642"/>
      <c r="BD49" s="642"/>
      <c r="BE49" s="642"/>
      <c r="BF49" s="642"/>
      <c r="BG49" s="642"/>
      <c r="BH49" s="642"/>
    </row>
    <row r="50" spans="1:60" ht="24" customHeight="1" x14ac:dyDescent="0.15">
      <c r="A50" s="642"/>
      <c r="B50" s="642"/>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L50" s="642"/>
      <c r="AM50" s="642"/>
      <c r="AN50" s="642"/>
      <c r="AO50" s="642"/>
      <c r="AP50" s="642"/>
      <c r="AQ50" s="642"/>
      <c r="AR50" s="642"/>
      <c r="AS50" s="642"/>
      <c r="AT50" s="642"/>
      <c r="AU50" s="642"/>
      <c r="AV50" s="642"/>
      <c r="AW50" s="642"/>
      <c r="AX50" s="642"/>
      <c r="AY50" s="642"/>
      <c r="AZ50" s="642"/>
      <c r="BA50" s="642"/>
      <c r="BB50" s="642"/>
      <c r="BC50" s="642"/>
      <c r="BD50" s="642"/>
      <c r="BE50" s="642"/>
      <c r="BF50" s="642"/>
      <c r="BG50" s="642"/>
      <c r="BH50" s="642"/>
    </row>
    <row r="51" spans="1:60" ht="24" customHeight="1" x14ac:dyDescent="0.15">
      <c r="A51" s="642"/>
      <c r="B51" s="642"/>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L51" s="642"/>
      <c r="AM51" s="642"/>
      <c r="AN51" s="642"/>
      <c r="AO51" s="642"/>
      <c r="AP51" s="642"/>
      <c r="AQ51" s="642"/>
      <c r="AR51" s="642"/>
      <c r="AS51" s="642"/>
      <c r="AT51" s="642"/>
      <c r="AU51" s="642"/>
      <c r="AV51" s="642"/>
      <c r="AW51" s="642"/>
      <c r="AX51" s="642"/>
      <c r="AY51" s="642"/>
      <c r="AZ51" s="642"/>
      <c r="BA51" s="642"/>
      <c r="BB51" s="642"/>
      <c r="BC51" s="642"/>
      <c r="BD51" s="642"/>
      <c r="BE51" s="642"/>
      <c r="BF51" s="642"/>
      <c r="BG51" s="642"/>
      <c r="BH51" s="642"/>
    </row>
    <row r="52" spans="1:60" ht="24" customHeight="1" x14ac:dyDescent="0.15">
      <c r="A52" s="642"/>
      <c r="B52" s="642"/>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L52" s="642"/>
      <c r="AM52" s="642"/>
      <c r="AN52" s="642"/>
      <c r="AO52" s="642"/>
      <c r="AP52" s="642"/>
      <c r="AQ52" s="642"/>
      <c r="AR52" s="642"/>
      <c r="AS52" s="642"/>
      <c r="AT52" s="642"/>
      <c r="AU52" s="642"/>
      <c r="AV52" s="642"/>
      <c r="AW52" s="642"/>
      <c r="AX52" s="642"/>
      <c r="AY52" s="642"/>
      <c r="AZ52" s="642"/>
      <c r="BA52" s="642"/>
      <c r="BB52" s="642"/>
      <c r="BC52" s="642"/>
      <c r="BD52" s="642"/>
      <c r="BE52" s="642"/>
      <c r="BF52" s="642"/>
      <c r="BG52" s="642"/>
      <c r="BH52" s="642"/>
    </row>
    <row r="53" spans="1:60" ht="24" customHeight="1" x14ac:dyDescent="0.15">
      <c r="A53" s="642"/>
      <c r="B53" s="642"/>
      <c r="C53" s="642"/>
      <c r="D53" s="642"/>
      <c r="E53" s="642"/>
      <c r="F53" s="642"/>
      <c r="G53" s="642"/>
      <c r="H53" s="642"/>
      <c r="I53" s="642"/>
      <c r="J53" s="642"/>
      <c r="K53" s="642"/>
      <c r="L53" s="642"/>
      <c r="M53" s="642"/>
      <c r="N53" s="642"/>
      <c r="O53" s="642"/>
      <c r="P53" s="642"/>
      <c r="Q53" s="642"/>
      <c r="R53" s="642"/>
      <c r="S53" s="642"/>
      <c r="T53" s="642"/>
      <c r="U53" s="642"/>
      <c r="V53" s="642"/>
      <c r="W53" s="642"/>
      <c r="X53" s="642"/>
      <c r="Y53" s="642"/>
      <c r="Z53" s="642"/>
      <c r="AA53" s="642"/>
      <c r="AB53" s="642"/>
      <c r="AC53" s="642"/>
      <c r="AD53" s="642"/>
      <c r="AE53" s="642"/>
      <c r="AF53" s="642"/>
      <c r="AG53" s="642"/>
      <c r="AH53" s="642"/>
      <c r="AI53" s="642"/>
      <c r="AJ53" s="642"/>
      <c r="AK53" s="642"/>
      <c r="AL53" s="642"/>
      <c r="AM53" s="642"/>
      <c r="AN53" s="642"/>
      <c r="AO53" s="642"/>
      <c r="AP53" s="642"/>
      <c r="AQ53" s="642"/>
      <c r="AR53" s="642"/>
      <c r="AS53" s="642"/>
      <c r="AT53" s="642"/>
      <c r="AU53" s="642"/>
      <c r="AV53" s="642"/>
      <c r="AW53" s="642"/>
      <c r="AX53" s="642"/>
      <c r="AY53" s="642"/>
      <c r="AZ53" s="642"/>
      <c r="BA53" s="642"/>
      <c r="BB53" s="642"/>
      <c r="BC53" s="642"/>
      <c r="BD53" s="642"/>
      <c r="BE53" s="642"/>
      <c r="BF53" s="642"/>
      <c r="BG53" s="642"/>
      <c r="BH53" s="642"/>
    </row>
    <row r="54" spans="1:60" ht="24" customHeight="1" x14ac:dyDescent="0.15">
      <c r="A54" s="642"/>
      <c r="B54" s="642"/>
      <c r="C54" s="642"/>
      <c r="D54" s="642"/>
      <c r="E54" s="642"/>
      <c r="F54" s="642"/>
      <c r="G54" s="642"/>
      <c r="H54" s="642"/>
      <c r="I54" s="642"/>
      <c r="J54" s="642"/>
      <c r="K54" s="642"/>
      <c r="L54" s="642"/>
      <c r="M54" s="642"/>
      <c r="N54" s="642"/>
      <c r="O54" s="642"/>
      <c r="P54" s="642"/>
      <c r="Q54" s="642"/>
      <c r="R54" s="642"/>
      <c r="S54" s="642"/>
      <c r="T54" s="642"/>
      <c r="U54" s="642"/>
      <c r="V54" s="642"/>
      <c r="W54" s="642"/>
      <c r="X54" s="642"/>
      <c r="Y54" s="642"/>
      <c r="Z54" s="642"/>
      <c r="AA54" s="642"/>
      <c r="AB54" s="642"/>
      <c r="AC54" s="642"/>
      <c r="AD54" s="642"/>
      <c r="AE54" s="642"/>
      <c r="AF54" s="642"/>
      <c r="AG54" s="642"/>
      <c r="AH54" s="642"/>
      <c r="AI54" s="642"/>
      <c r="AJ54" s="642"/>
      <c r="AK54" s="642"/>
      <c r="AL54" s="642"/>
      <c r="AM54" s="642"/>
      <c r="AN54" s="642"/>
      <c r="AO54" s="642"/>
      <c r="AP54" s="642"/>
      <c r="AQ54" s="642"/>
      <c r="AR54" s="642"/>
      <c r="AS54" s="642"/>
      <c r="AT54" s="642"/>
      <c r="AU54" s="642"/>
      <c r="AV54" s="642"/>
      <c r="AW54" s="642"/>
      <c r="AX54" s="642"/>
      <c r="AY54" s="642"/>
      <c r="AZ54" s="642"/>
      <c r="BA54" s="642"/>
      <c r="BB54" s="642"/>
      <c r="BC54" s="642"/>
      <c r="BD54" s="642"/>
      <c r="BE54" s="642"/>
      <c r="BF54" s="642"/>
      <c r="BG54" s="642"/>
      <c r="BH54" s="642"/>
    </row>
    <row r="55" spans="1:60" ht="24" customHeight="1" x14ac:dyDescent="0.15">
      <c r="A55" s="642"/>
      <c r="B55" s="642"/>
      <c r="C55" s="642"/>
      <c r="D55" s="642"/>
      <c r="E55" s="642"/>
      <c r="F55" s="642"/>
      <c r="G55" s="642"/>
      <c r="H55" s="642"/>
      <c r="I55" s="642"/>
      <c r="J55" s="642"/>
      <c r="K55" s="642"/>
      <c r="L55" s="642"/>
      <c r="M55" s="642"/>
      <c r="N55" s="642"/>
      <c r="O55" s="642"/>
      <c r="P55" s="642"/>
      <c r="Q55" s="642"/>
      <c r="R55" s="642"/>
      <c r="S55" s="642"/>
      <c r="T55" s="642"/>
      <c r="U55" s="642"/>
      <c r="V55" s="642"/>
      <c r="W55" s="642"/>
      <c r="X55" s="642"/>
      <c r="Y55" s="642"/>
      <c r="Z55" s="642"/>
      <c r="AA55" s="642"/>
      <c r="AB55" s="642"/>
      <c r="AC55" s="642"/>
      <c r="AD55" s="642"/>
      <c r="AE55" s="642"/>
      <c r="AF55" s="642"/>
      <c r="AG55" s="642"/>
      <c r="AH55" s="642"/>
      <c r="AI55" s="642"/>
      <c r="AJ55" s="642"/>
      <c r="AK55" s="642"/>
      <c r="AL55" s="642"/>
      <c r="AM55" s="642"/>
      <c r="AN55" s="642"/>
      <c r="AO55" s="642"/>
      <c r="AP55" s="642"/>
      <c r="AQ55" s="642"/>
      <c r="AR55" s="642"/>
      <c r="AS55" s="642"/>
      <c r="AT55" s="642"/>
      <c r="AU55" s="642"/>
      <c r="AV55" s="642"/>
      <c r="AW55" s="642"/>
      <c r="AX55" s="642"/>
      <c r="AY55" s="642"/>
      <c r="AZ55" s="642"/>
      <c r="BA55" s="642"/>
      <c r="BB55" s="642"/>
      <c r="BC55" s="642"/>
      <c r="BD55" s="642"/>
      <c r="BE55" s="642"/>
      <c r="BF55" s="642"/>
      <c r="BG55" s="642"/>
      <c r="BH55" s="642"/>
    </row>
    <row r="56" spans="1:60" ht="24" customHeight="1" x14ac:dyDescent="0.15">
      <c r="A56" s="642"/>
      <c r="B56" s="642"/>
      <c r="C56" s="642"/>
      <c r="D56" s="642"/>
      <c r="E56" s="642"/>
      <c r="F56" s="642"/>
      <c r="G56" s="642"/>
      <c r="H56" s="642"/>
      <c r="I56" s="642"/>
      <c r="J56" s="642"/>
      <c r="K56" s="642"/>
      <c r="L56" s="642"/>
      <c r="M56" s="642"/>
      <c r="N56" s="642"/>
      <c r="O56" s="642"/>
      <c r="P56" s="642"/>
      <c r="Q56" s="642"/>
      <c r="R56" s="642"/>
      <c r="S56" s="642"/>
      <c r="T56" s="642"/>
      <c r="U56" s="642"/>
      <c r="V56" s="642"/>
      <c r="W56" s="642"/>
      <c r="X56" s="642"/>
      <c r="Y56" s="642"/>
      <c r="Z56" s="642"/>
      <c r="AA56" s="642"/>
      <c r="AB56" s="642"/>
      <c r="AC56" s="642"/>
      <c r="AD56" s="642"/>
      <c r="AE56" s="642"/>
      <c r="AF56" s="642"/>
      <c r="AG56" s="642"/>
      <c r="AH56" s="642"/>
      <c r="AI56" s="642"/>
      <c r="AJ56" s="642"/>
      <c r="AK56" s="642"/>
      <c r="AL56" s="642"/>
      <c r="AM56" s="642"/>
      <c r="AN56" s="642"/>
      <c r="AO56" s="642"/>
      <c r="AP56" s="642"/>
      <c r="AQ56" s="642"/>
      <c r="AR56" s="642"/>
      <c r="AS56" s="642"/>
      <c r="AT56" s="642"/>
      <c r="AU56" s="642"/>
      <c r="AV56" s="642"/>
      <c r="AW56" s="642"/>
      <c r="AX56" s="642"/>
      <c r="AY56" s="642"/>
      <c r="AZ56" s="642"/>
      <c r="BA56" s="642"/>
      <c r="BB56" s="642"/>
      <c r="BC56" s="642"/>
      <c r="BD56" s="642"/>
      <c r="BE56" s="642"/>
      <c r="BF56" s="642"/>
      <c r="BG56" s="642"/>
      <c r="BH56" s="642"/>
    </row>
    <row r="57" spans="1:60" ht="24" customHeight="1" x14ac:dyDescent="0.15">
      <c r="A57" s="642"/>
      <c r="B57" s="642"/>
      <c r="C57" s="642"/>
      <c r="D57" s="642"/>
      <c r="E57" s="642"/>
      <c r="F57" s="642"/>
      <c r="G57" s="642"/>
      <c r="H57" s="642"/>
      <c r="I57" s="642"/>
      <c r="J57" s="642"/>
      <c r="K57" s="642"/>
      <c r="L57" s="642"/>
      <c r="M57" s="642"/>
      <c r="N57" s="642"/>
      <c r="O57" s="642"/>
      <c r="P57" s="642"/>
      <c r="Q57" s="642"/>
      <c r="R57" s="642"/>
      <c r="S57" s="642"/>
      <c r="T57" s="642"/>
      <c r="U57" s="642"/>
      <c r="V57" s="642"/>
      <c r="W57" s="642"/>
      <c r="X57" s="642"/>
      <c r="Y57" s="642"/>
      <c r="Z57" s="642"/>
      <c r="AA57" s="642"/>
      <c r="AB57" s="642"/>
      <c r="AC57" s="642"/>
      <c r="AD57" s="642"/>
      <c r="AE57" s="642"/>
      <c r="AF57" s="642"/>
      <c r="AG57" s="642"/>
      <c r="AH57" s="642"/>
      <c r="AI57" s="642"/>
      <c r="AJ57" s="642"/>
      <c r="AK57" s="642"/>
      <c r="AL57" s="642"/>
      <c r="AM57" s="642"/>
      <c r="AN57" s="642"/>
      <c r="AO57" s="642"/>
      <c r="AP57" s="642"/>
      <c r="AQ57" s="642"/>
      <c r="AR57" s="642"/>
      <c r="AS57" s="642"/>
      <c r="AT57" s="642"/>
      <c r="AU57" s="642"/>
      <c r="AV57" s="642"/>
      <c r="AW57" s="642"/>
      <c r="AX57" s="642"/>
      <c r="AY57" s="642"/>
      <c r="AZ57" s="642"/>
      <c r="BA57" s="642"/>
      <c r="BB57" s="642"/>
      <c r="BC57" s="642"/>
      <c r="BD57" s="642"/>
      <c r="BE57" s="642"/>
      <c r="BF57" s="642"/>
      <c r="BG57" s="642"/>
      <c r="BH57" s="642"/>
    </row>
    <row r="58" spans="1:60" ht="24" customHeight="1" x14ac:dyDescent="0.15">
      <c r="A58" s="642"/>
      <c r="B58" s="642"/>
      <c r="C58" s="642"/>
      <c r="D58" s="642"/>
      <c r="E58" s="642"/>
      <c r="F58" s="642"/>
      <c r="G58" s="642"/>
      <c r="H58" s="642"/>
      <c r="I58" s="642"/>
      <c r="J58" s="642"/>
      <c r="K58" s="642"/>
      <c r="L58" s="642"/>
      <c r="M58" s="642"/>
      <c r="N58" s="642"/>
      <c r="O58" s="642"/>
      <c r="P58" s="642"/>
      <c r="Q58" s="642"/>
      <c r="R58" s="642"/>
      <c r="S58" s="642"/>
      <c r="T58" s="642"/>
      <c r="U58" s="642"/>
      <c r="V58" s="642"/>
      <c r="W58" s="642"/>
      <c r="X58" s="642"/>
      <c r="Y58" s="642"/>
      <c r="Z58" s="642"/>
      <c r="AA58" s="642"/>
      <c r="AB58" s="642"/>
      <c r="AC58" s="642"/>
      <c r="AD58" s="642"/>
      <c r="AE58" s="642"/>
      <c r="AF58" s="642"/>
      <c r="AG58" s="642"/>
      <c r="AH58" s="642"/>
      <c r="AI58" s="642"/>
      <c r="AJ58" s="642"/>
      <c r="AK58" s="642"/>
      <c r="AL58" s="642"/>
      <c r="AM58" s="642"/>
      <c r="AN58" s="642"/>
      <c r="AO58" s="642"/>
      <c r="AP58" s="642"/>
      <c r="AQ58" s="642"/>
      <c r="AR58" s="642"/>
      <c r="AS58" s="642"/>
      <c r="AT58" s="642"/>
      <c r="AU58" s="642"/>
      <c r="AV58" s="642"/>
      <c r="AW58" s="642"/>
      <c r="AX58" s="642"/>
      <c r="AY58" s="642"/>
      <c r="AZ58" s="642"/>
      <c r="BA58" s="642"/>
      <c r="BB58" s="642"/>
      <c r="BC58" s="642"/>
      <c r="BD58" s="642"/>
      <c r="BE58" s="642"/>
      <c r="BF58" s="642"/>
      <c r="BG58" s="642"/>
      <c r="BH58" s="642"/>
    </row>
    <row r="59" spans="1:60" ht="24" customHeight="1" x14ac:dyDescent="0.15">
      <c r="A59" s="642"/>
      <c r="B59" s="642"/>
      <c r="C59" s="642"/>
      <c r="D59" s="642"/>
      <c r="E59" s="642"/>
      <c r="F59" s="642"/>
      <c r="G59" s="642"/>
      <c r="H59" s="642"/>
      <c r="I59" s="642"/>
      <c r="J59" s="642"/>
      <c r="K59" s="642"/>
      <c r="L59" s="642"/>
      <c r="M59" s="642"/>
      <c r="N59" s="642"/>
      <c r="O59" s="642"/>
      <c r="P59" s="642"/>
      <c r="Q59" s="642"/>
      <c r="R59" s="642"/>
      <c r="S59" s="642"/>
      <c r="T59" s="642"/>
      <c r="U59" s="642"/>
      <c r="V59" s="642"/>
      <c r="W59" s="642"/>
      <c r="X59" s="642"/>
      <c r="Y59" s="642"/>
      <c r="Z59" s="642"/>
      <c r="AA59" s="642"/>
      <c r="AB59" s="642"/>
      <c r="AC59" s="642"/>
      <c r="AD59" s="642"/>
      <c r="AE59" s="642"/>
      <c r="AF59" s="642"/>
      <c r="AG59" s="642"/>
      <c r="AH59" s="642"/>
      <c r="AI59" s="642"/>
      <c r="AJ59" s="642"/>
      <c r="AK59" s="642"/>
      <c r="AL59" s="642"/>
      <c r="AM59" s="642"/>
      <c r="AN59" s="642"/>
      <c r="AO59" s="642"/>
      <c r="AP59" s="642"/>
      <c r="AQ59" s="642"/>
      <c r="AR59" s="642"/>
      <c r="AS59" s="642"/>
      <c r="AT59" s="642"/>
      <c r="AU59" s="642"/>
      <c r="AV59" s="642"/>
      <c r="AW59" s="642"/>
      <c r="AX59" s="642"/>
      <c r="AY59" s="642"/>
      <c r="AZ59" s="642"/>
      <c r="BA59" s="642"/>
      <c r="BB59" s="642"/>
      <c r="BC59" s="642"/>
      <c r="BD59" s="642"/>
      <c r="BE59" s="642"/>
      <c r="BF59" s="642"/>
      <c r="BG59" s="642"/>
      <c r="BH59" s="642"/>
    </row>
    <row r="60" spans="1:60" ht="24" customHeight="1" x14ac:dyDescent="0.15">
      <c r="A60" s="642"/>
      <c r="B60" s="642"/>
      <c r="C60" s="642"/>
      <c r="D60" s="642"/>
      <c r="E60" s="642"/>
      <c r="F60" s="642"/>
      <c r="G60" s="642"/>
      <c r="H60" s="642"/>
      <c r="I60" s="642"/>
      <c r="J60" s="642"/>
      <c r="K60" s="642"/>
      <c r="L60" s="642"/>
      <c r="M60" s="642"/>
      <c r="N60" s="642"/>
      <c r="O60" s="642"/>
      <c r="P60" s="642"/>
      <c r="Q60" s="642"/>
      <c r="R60" s="642"/>
      <c r="S60" s="642"/>
      <c r="T60" s="642"/>
      <c r="U60" s="642"/>
      <c r="V60" s="642"/>
      <c r="W60" s="642"/>
      <c r="X60" s="642"/>
      <c r="Y60" s="642"/>
      <c r="Z60" s="642"/>
      <c r="AA60" s="642"/>
      <c r="AB60" s="642"/>
      <c r="AC60" s="642"/>
      <c r="AD60" s="642"/>
      <c r="AE60" s="642"/>
      <c r="AF60" s="642"/>
      <c r="AG60" s="642"/>
      <c r="AH60" s="642"/>
      <c r="AI60" s="642"/>
      <c r="AJ60" s="642"/>
      <c r="AK60" s="642"/>
      <c r="AL60" s="642"/>
      <c r="AM60" s="642"/>
      <c r="AN60" s="642"/>
      <c r="AO60" s="642"/>
      <c r="AP60" s="642"/>
      <c r="AQ60" s="642"/>
      <c r="AR60" s="642"/>
      <c r="AS60" s="642"/>
      <c r="AT60" s="642"/>
      <c r="AU60" s="642"/>
      <c r="AV60" s="642"/>
      <c r="AW60" s="642"/>
      <c r="AX60" s="642"/>
      <c r="AY60" s="642"/>
      <c r="AZ60" s="642"/>
      <c r="BA60" s="642"/>
      <c r="BB60" s="642"/>
      <c r="BC60" s="642"/>
      <c r="BD60" s="642"/>
      <c r="BE60" s="642"/>
      <c r="BF60" s="642"/>
      <c r="BG60" s="642"/>
      <c r="BH60" s="642"/>
    </row>
    <row r="61" spans="1:60" ht="24" customHeight="1" x14ac:dyDescent="0.15">
      <c r="A61" s="642"/>
      <c r="B61" s="642"/>
      <c r="C61" s="642"/>
      <c r="D61" s="642"/>
      <c r="E61" s="642"/>
      <c r="F61" s="642"/>
      <c r="G61" s="642"/>
      <c r="H61" s="642"/>
      <c r="I61" s="642"/>
      <c r="J61" s="642"/>
      <c r="K61" s="642"/>
      <c r="L61" s="642"/>
      <c r="M61" s="642"/>
      <c r="N61" s="642"/>
      <c r="O61" s="642"/>
      <c r="P61" s="642"/>
      <c r="Q61" s="642"/>
      <c r="R61" s="642"/>
      <c r="S61" s="642"/>
      <c r="T61" s="642"/>
      <c r="U61" s="642"/>
      <c r="V61" s="642"/>
      <c r="W61" s="642"/>
      <c r="X61" s="642"/>
      <c r="Y61" s="642"/>
      <c r="Z61" s="642"/>
      <c r="AA61" s="642"/>
      <c r="AB61" s="642"/>
      <c r="AC61" s="642"/>
      <c r="AD61" s="642"/>
      <c r="AE61" s="642"/>
      <c r="AF61" s="642"/>
      <c r="AG61" s="642"/>
      <c r="AH61" s="642"/>
      <c r="AI61" s="642"/>
      <c r="AJ61" s="642"/>
      <c r="AK61" s="642"/>
      <c r="AL61" s="642"/>
      <c r="AM61" s="642"/>
      <c r="AN61" s="642"/>
      <c r="AO61" s="642"/>
      <c r="AP61" s="642"/>
      <c r="AQ61" s="642"/>
      <c r="AR61" s="642"/>
      <c r="AS61" s="642"/>
      <c r="AT61" s="642"/>
      <c r="AU61" s="642"/>
      <c r="AV61" s="642"/>
      <c r="AW61" s="642"/>
      <c r="AX61" s="642"/>
      <c r="AY61" s="642"/>
      <c r="AZ61" s="642"/>
      <c r="BA61" s="642"/>
      <c r="BB61" s="642"/>
      <c r="BC61" s="642"/>
      <c r="BD61" s="642"/>
      <c r="BE61" s="642"/>
      <c r="BF61" s="642"/>
      <c r="BG61" s="642"/>
      <c r="BH61" s="642"/>
    </row>
    <row r="62" spans="1:60" ht="24" customHeight="1" x14ac:dyDescent="0.15">
      <c r="A62" s="642"/>
      <c r="B62" s="642"/>
      <c r="C62" s="642"/>
      <c r="D62" s="642"/>
      <c r="E62" s="642"/>
      <c r="F62" s="642"/>
      <c r="G62" s="642"/>
      <c r="H62" s="642"/>
      <c r="I62" s="642"/>
      <c r="J62" s="642"/>
      <c r="K62" s="642"/>
      <c r="L62" s="642"/>
      <c r="M62" s="642"/>
      <c r="N62" s="642"/>
      <c r="O62" s="642"/>
      <c r="P62" s="642"/>
      <c r="Q62" s="642"/>
      <c r="R62" s="642"/>
      <c r="S62" s="642"/>
      <c r="T62" s="642"/>
      <c r="U62" s="642"/>
      <c r="V62" s="642"/>
      <c r="W62" s="642"/>
      <c r="X62" s="642"/>
      <c r="Y62" s="642"/>
      <c r="Z62" s="642"/>
      <c r="AA62" s="642"/>
      <c r="AB62" s="642"/>
      <c r="AC62" s="642"/>
      <c r="AD62" s="642"/>
      <c r="AE62" s="642"/>
      <c r="AF62" s="642"/>
      <c r="AG62" s="642"/>
      <c r="AH62" s="642"/>
      <c r="AI62" s="642"/>
      <c r="AJ62" s="642"/>
      <c r="AK62" s="642"/>
      <c r="AL62" s="642"/>
      <c r="AM62" s="642"/>
      <c r="AN62" s="642"/>
      <c r="AO62" s="642"/>
      <c r="AP62" s="642"/>
      <c r="AQ62" s="642"/>
      <c r="AR62" s="642"/>
      <c r="AS62" s="642"/>
      <c r="AT62" s="642"/>
      <c r="AU62" s="642"/>
      <c r="AV62" s="642"/>
      <c r="AW62" s="642"/>
      <c r="AX62" s="642"/>
      <c r="AY62" s="642"/>
      <c r="AZ62" s="642"/>
      <c r="BA62" s="642"/>
      <c r="BB62" s="642"/>
      <c r="BC62" s="642"/>
      <c r="BD62" s="642"/>
      <c r="BE62" s="642"/>
      <c r="BF62" s="642"/>
      <c r="BG62" s="642"/>
      <c r="BH62" s="642"/>
    </row>
    <row r="63" spans="1:60" ht="24" customHeight="1" x14ac:dyDescent="0.15">
      <c r="A63" s="642"/>
      <c r="B63" s="642"/>
      <c r="C63" s="642"/>
      <c r="D63" s="642"/>
      <c r="E63" s="642"/>
      <c r="F63" s="642"/>
      <c r="G63" s="642"/>
      <c r="H63" s="642"/>
      <c r="I63" s="642"/>
      <c r="J63" s="642"/>
      <c r="K63" s="642"/>
      <c r="L63" s="642"/>
      <c r="M63" s="642"/>
      <c r="N63" s="642"/>
      <c r="O63" s="642"/>
      <c r="P63" s="642"/>
      <c r="Q63" s="642"/>
      <c r="R63" s="642"/>
      <c r="S63" s="642"/>
      <c r="T63" s="642"/>
      <c r="U63" s="642"/>
      <c r="V63" s="642"/>
      <c r="W63" s="642"/>
      <c r="X63" s="642"/>
      <c r="Y63" s="642"/>
      <c r="Z63" s="642"/>
      <c r="AA63" s="642"/>
      <c r="AB63" s="642"/>
      <c r="AC63" s="642"/>
      <c r="AD63" s="642"/>
      <c r="AE63" s="642"/>
      <c r="AF63" s="642"/>
      <c r="AG63" s="642"/>
      <c r="AH63" s="642"/>
      <c r="AI63" s="642"/>
      <c r="AJ63" s="642"/>
      <c r="AK63" s="642"/>
      <c r="AL63" s="642"/>
      <c r="AM63" s="642"/>
      <c r="AN63" s="642"/>
      <c r="AO63" s="642"/>
      <c r="AP63" s="642"/>
      <c r="AQ63" s="642"/>
      <c r="AR63" s="642"/>
      <c r="AS63" s="642"/>
      <c r="AT63" s="642"/>
      <c r="AU63" s="642"/>
      <c r="AV63" s="642"/>
      <c r="AW63" s="642"/>
      <c r="AX63" s="642"/>
      <c r="AY63" s="642"/>
      <c r="AZ63" s="642"/>
      <c r="BA63" s="642"/>
      <c r="BB63" s="642"/>
      <c r="BC63" s="642"/>
      <c r="BD63" s="642"/>
      <c r="BE63" s="642"/>
      <c r="BF63" s="642"/>
      <c r="BG63" s="642"/>
      <c r="BH63" s="642"/>
    </row>
    <row r="64" spans="1:60" ht="24" customHeight="1" x14ac:dyDescent="0.15">
      <c r="A64" s="642"/>
      <c r="B64" s="642"/>
      <c r="C64" s="642"/>
      <c r="D64" s="642"/>
      <c r="E64" s="642"/>
      <c r="F64" s="642"/>
      <c r="G64" s="642"/>
      <c r="H64" s="642"/>
      <c r="I64" s="642"/>
      <c r="J64" s="642"/>
      <c r="K64" s="642"/>
      <c r="L64" s="642"/>
      <c r="M64" s="642"/>
      <c r="N64" s="642"/>
      <c r="O64" s="642"/>
      <c r="P64" s="642"/>
      <c r="Q64" s="642"/>
      <c r="R64" s="642"/>
      <c r="S64" s="642"/>
      <c r="T64" s="642"/>
      <c r="U64" s="642"/>
      <c r="V64" s="642"/>
      <c r="W64" s="642"/>
      <c r="X64" s="642"/>
      <c r="Y64" s="642"/>
      <c r="Z64" s="642"/>
      <c r="AA64" s="642"/>
      <c r="AB64" s="642"/>
      <c r="AC64" s="642"/>
      <c r="AD64" s="642"/>
      <c r="AE64" s="642"/>
      <c r="AF64" s="642"/>
      <c r="AG64" s="642"/>
      <c r="AH64" s="642"/>
      <c r="AI64" s="642"/>
      <c r="AJ64" s="642"/>
      <c r="AK64" s="642"/>
      <c r="AL64" s="642"/>
      <c r="AM64" s="642"/>
      <c r="AN64" s="642"/>
      <c r="AO64" s="642"/>
      <c r="AP64" s="642"/>
      <c r="AQ64" s="642"/>
      <c r="AR64" s="642"/>
      <c r="AS64" s="642"/>
      <c r="AT64" s="642"/>
      <c r="AU64" s="642"/>
      <c r="AV64" s="642"/>
      <c r="AW64" s="642"/>
      <c r="AX64" s="642"/>
      <c r="AY64" s="642"/>
      <c r="AZ64" s="642"/>
      <c r="BA64" s="642"/>
      <c r="BB64" s="642"/>
      <c r="BC64" s="642"/>
      <c r="BD64" s="642"/>
      <c r="BE64" s="642"/>
      <c r="BF64" s="642"/>
      <c r="BG64" s="642"/>
      <c r="BH64" s="642"/>
    </row>
    <row r="65" spans="1:60" ht="24" customHeight="1" x14ac:dyDescent="0.15">
      <c r="A65" s="642"/>
      <c r="B65" s="642"/>
      <c r="C65" s="642"/>
      <c r="D65" s="642"/>
      <c r="E65" s="642"/>
      <c r="F65" s="642"/>
      <c r="G65" s="642"/>
      <c r="H65" s="642"/>
      <c r="I65" s="642"/>
      <c r="J65" s="642"/>
      <c r="K65" s="642"/>
      <c r="L65" s="642"/>
      <c r="M65" s="642"/>
      <c r="N65" s="642"/>
      <c r="O65" s="642"/>
      <c r="P65" s="642"/>
      <c r="Q65" s="642"/>
      <c r="R65" s="642"/>
      <c r="S65" s="642"/>
      <c r="T65" s="642"/>
      <c r="U65" s="642"/>
      <c r="V65" s="642"/>
      <c r="W65" s="642"/>
      <c r="X65" s="642"/>
      <c r="Y65" s="642"/>
      <c r="Z65" s="642"/>
      <c r="AA65" s="642"/>
      <c r="AB65" s="642"/>
      <c r="AC65" s="642"/>
      <c r="AD65" s="642"/>
      <c r="AE65" s="642"/>
      <c r="AF65" s="642"/>
      <c r="AG65" s="642"/>
      <c r="AH65" s="642"/>
      <c r="AI65" s="642"/>
      <c r="AJ65" s="642"/>
      <c r="AK65" s="642"/>
      <c r="AL65" s="642"/>
      <c r="AM65" s="642"/>
      <c r="AN65" s="642"/>
      <c r="AO65" s="642"/>
      <c r="AP65" s="642"/>
      <c r="AQ65" s="642"/>
      <c r="AR65" s="642"/>
      <c r="AS65" s="642"/>
      <c r="AT65" s="642"/>
      <c r="AU65" s="642"/>
      <c r="AV65" s="642"/>
      <c r="AW65" s="642"/>
      <c r="AX65" s="642"/>
      <c r="AY65" s="642"/>
      <c r="AZ65" s="642"/>
      <c r="BA65" s="642"/>
      <c r="BB65" s="642"/>
      <c r="BC65" s="642"/>
      <c r="BD65" s="642"/>
      <c r="BE65" s="642"/>
      <c r="BF65" s="642"/>
      <c r="BG65" s="642"/>
      <c r="BH65" s="642"/>
    </row>
    <row r="66" spans="1:60" ht="24" customHeight="1" x14ac:dyDescent="0.15">
      <c r="A66" s="642"/>
      <c r="B66" s="642"/>
      <c r="C66" s="642"/>
      <c r="D66" s="642"/>
      <c r="E66" s="642"/>
      <c r="F66" s="642"/>
      <c r="G66" s="642"/>
      <c r="H66" s="642"/>
      <c r="I66" s="642"/>
      <c r="J66" s="642"/>
      <c r="K66" s="642"/>
      <c r="L66" s="642"/>
      <c r="M66" s="642"/>
      <c r="N66" s="642"/>
      <c r="O66" s="642"/>
      <c r="P66" s="642"/>
      <c r="Q66" s="642"/>
      <c r="R66" s="642"/>
      <c r="S66" s="642"/>
      <c r="T66" s="642"/>
      <c r="U66" s="642"/>
      <c r="V66" s="642"/>
      <c r="W66" s="642"/>
      <c r="X66" s="642"/>
      <c r="Y66" s="642"/>
      <c r="Z66" s="642"/>
      <c r="AA66" s="642"/>
      <c r="AB66" s="642"/>
      <c r="AC66" s="642"/>
      <c r="AD66" s="642"/>
      <c r="AE66" s="642"/>
      <c r="AF66" s="642"/>
      <c r="AG66" s="642"/>
      <c r="AH66" s="642"/>
      <c r="AI66" s="642"/>
      <c r="AJ66" s="642"/>
      <c r="AK66" s="642"/>
      <c r="AL66" s="642"/>
      <c r="AM66" s="642"/>
      <c r="AN66" s="642"/>
      <c r="AO66" s="642"/>
      <c r="AP66" s="642"/>
      <c r="AQ66" s="642"/>
      <c r="AR66" s="642"/>
      <c r="AS66" s="642"/>
      <c r="AT66" s="642"/>
      <c r="AU66" s="642"/>
      <c r="AV66" s="642"/>
      <c r="AW66" s="642"/>
      <c r="AX66" s="642"/>
      <c r="AY66" s="642"/>
      <c r="AZ66" s="642"/>
      <c r="BA66" s="642"/>
      <c r="BB66" s="642"/>
      <c r="BC66" s="642"/>
      <c r="BD66" s="642"/>
      <c r="BE66" s="642"/>
      <c r="BF66" s="642"/>
      <c r="BG66" s="642"/>
      <c r="BH66" s="642"/>
    </row>
    <row r="67" spans="1:60" ht="24" customHeight="1" x14ac:dyDescent="0.15">
      <c r="A67" s="642"/>
      <c r="B67" s="642"/>
      <c r="C67" s="642"/>
      <c r="D67" s="642"/>
      <c r="E67" s="642"/>
      <c r="F67" s="642"/>
      <c r="G67" s="642"/>
      <c r="H67" s="642"/>
      <c r="I67" s="642"/>
      <c r="J67" s="642"/>
      <c r="K67" s="642"/>
      <c r="L67" s="642"/>
      <c r="M67" s="642"/>
      <c r="N67" s="642"/>
      <c r="O67" s="642"/>
      <c r="P67" s="642"/>
      <c r="Q67" s="642"/>
      <c r="R67" s="642"/>
      <c r="S67" s="642"/>
      <c r="T67" s="642"/>
      <c r="U67" s="642"/>
      <c r="V67" s="642"/>
      <c r="W67" s="642"/>
      <c r="X67" s="642"/>
      <c r="Y67" s="642"/>
      <c r="Z67" s="642"/>
      <c r="AA67" s="642"/>
      <c r="AB67" s="642"/>
      <c r="AC67" s="642"/>
      <c r="AD67" s="642"/>
      <c r="AE67" s="642"/>
      <c r="AF67" s="642"/>
      <c r="AG67" s="642"/>
      <c r="AH67" s="642"/>
      <c r="AI67" s="642"/>
      <c r="AJ67" s="642"/>
      <c r="AK67" s="642"/>
      <c r="AL67" s="642"/>
      <c r="AM67" s="642"/>
      <c r="AN67" s="642"/>
      <c r="AO67" s="642"/>
      <c r="AP67" s="642"/>
      <c r="AQ67" s="642"/>
      <c r="AR67" s="642"/>
      <c r="AS67" s="642"/>
      <c r="AT67" s="642"/>
      <c r="AU67" s="642"/>
      <c r="AV67" s="642"/>
      <c r="AW67" s="642"/>
      <c r="AX67" s="642"/>
      <c r="AY67" s="642"/>
      <c r="AZ67" s="642"/>
      <c r="BA67" s="642"/>
      <c r="BB67" s="642"/>
      <c r="BC67" s="642"/>
      <c r="BD67" s="642"/>
      <c r="BE67" s="642"/>
      <c r="BF67" s="642"/>
      <c r="BG67" s="642"/>
      <c r="BH67" s="642"/>
    </row>
    <row r="68" spans="1:60" ht="24" customHeight="1" x14ac:dyDescent="0.15"/>
    <row r="69" spans="1:60" ht="24" customHeight="1" x14ac:dyDescent="0.15"/>
    <row r="70" spans="1:60" ht="24" customHeight="1" x14ac:dyDescent="0.15"/>
    <row r="71" spans="1:60" ht="24" customHeight="1" x14ac:dyDescent="0.15"/>
    <row r="72" spans="1:60" ht="24" customHeight="1" x14ac:dyDescent="0.15"/>
    <row r="73" spans="1:60" ht="24" customHeight="1" x14ac:dyDescent="0.15"/>
    <row r="74" spans="1:60" ht="24" customHeight="1" x14ac:dyDescent="0.15"/>
    <row r="75" spans="1:60" ht="24" customHeight="1" x14ac:dyDescent="0.15"/>
  </sheetData>
  <mergeCells count="92">
    <mergeCell ref="D29:E29"/>
    <mergeCell ref="L32:N32"/>
    <mergeCell ref="O32:Y32"/>
    <mergeCell ref="L34:N34"/>
    <mergeCell ref="O34:W34"/>
    <mergeCell ref="X34:Y34"/>
    <mergeCell ref="AW36:AY36"/>
    <mergeCell ref="AW37:AY39"/>
    <mergeCell ref="AT36:AV36"/>
    <mergeCell ref="AT37:AV39"/>
    <mergeCell ref="AQ10:AR10"/>
    <mergeCell ref="AS10:AY10"/>
    <mergeCell ref="AR18:AY19"/>
    <mergeCell ref="AU20:AY20"/>
    <mergeCell ref="AT16:AT17"/>
    <mergeCell ref="AV3:AX3"/>
    <mergeCell ref="AB16:AB17"/>
    <mergeCell ref="AC16:AE17"/>
    <mergeCell ref="AF16:AF17"/>
    <mergeCell ref="AH16:AI17"/>
    <mergeCell ref="AG14:AY15"/>
    <mergeCell ref="AF14:AF15"/>
    <mergeCell ref="AW16:AW17"/>
    <mergeCell ref="AV16:AV17"/>
    <mergeCell ref="AJ16:AJ17"/>
    <mergeCell ref="AK16:AK17"/>
    <mergeCell ref="AL16:AL17"/>
    <mergeCell ref="AM16:AM17"/>
    <mergeCell ref="AN16:AN17"/>
    <mergeCell ref="AU16:AU17"/>
    <mergeCell ref="AX16:AX17"/>
    <mergeCell ref="AH7:AS8"/>
    <mergeCell ref="H3:S4"/>
    <mergeCell ref="W12:W14"/>
    <mergeCell ref="X12:X14"/>
    <mergeCell ref="Y12:Y14"/>
    <mergeCell ref="AS3:AU3"/>
    <mergeCell ref="L12:L14"/>
    <mergeCell ref="M12:M14"/>
    <mergeCell ref="N12:N14"/>
    <mergeCell ref="P12:P14"/>
    <mergeCell ref="AC11:AE13"/>
    <mergeCell ref="AG12:AY12"/>
    <mergeCell ref="AG13:AY13"/>
    <mergeCell ref="B9:F11"/>
    <mergeCell ref="G9:Y11"/>
    <mergeCell ref="U12:U14"/>
    <mergeCell ref="Q12:R14"/>
    <mergeCell ref="S12:S14"/>
    <mergeCell ref="T12:T14"/>
    <mergeCell ref="O12:O14"/>
    <mergeCell ref="V12:V14"/>
    <mergeCell ref="AQ9:AR9"/>
    <mergeCell ref="AS9:AY9"/>
    <mergeCell ref="G12:G14"/>
    <mergeCell ref="H12:I14"/>
    <mergeCell ref="J12:J14"/>
    <mergeCell ref="K12:K14"/>
    <mergeCell ref="B6:F8"/>
    <mergeCell ref="G6:Y8"/>
    <mergeCell ref="C36:J36"/>
    <mergeCell ref="AC3:AJ3"/>
    <mergeCell ref="AM3:AO3"/>
    <mergeCell ref="AP3:AR3"/>
    <mergeCell ref="L30:N30"/>
    <mergeCell ref="O30:W30"/>
    <mergeCell ref="X30:Y30"/>
    <mergeCell ref="I16:P16"/>
    <mergeCell ref="AF18:AF19"/>
    <mergeCell ref="AJ18:AJ19"/>
    <mergeCell ref="AK18:AK19"/>
    <mergeCell ref="AL18:AL19"/>
    <mergeCell ref="AC18:AE19"/>
    <mergeCell ref="AB18:AB19"/>
    <mergeCell ref="AO16:AO17"/>
    <mergeCell ref="AC20:AE20"/>
    <mergeCell ref="C23:D23"/>
    <mergeCell ref="L28:N28"/>
    <mergeCell ref="O28:Y28"/>
    <mergeCell ref="AO18:AO19"/>
    <mergeCell ref="AS16:AS17"/>
    <mergeCell ref="AG20:AK20"/>
    <mergeCell ref="AN20:AR20"/>
    <mergeCell ref="AM18:AM19"/>
    <mergeCell ref="AN18:AN19"/>
    <mergeCell ref="AP18:AQ19"/>
    <mergeCell ref="B15:F17"/>
    <mergeCell ref="AP16:AP17"/>
    <mergeCell ref="AQ16:AR17"/>
    <mergeCell ref="AB14:AB15"/>
    <mergeCell ref="AC14:AE15"/>
    <mergeCell ref="B12:F14"/>
  </mergeCells>
  <phoneticPr fontId="6"/>
  <hyperlinks>
    <hyperlink ref="A1" location="表題!A1" display="メイン画面へ"/>
  </hyperlinks>
  <printOptions horizontalCentered="1" verticalCentered="1"/>
  <pageMargins left="0.98425196850393704" right="0.19685039370078741" top="0" bottom="0"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AK60"/>
  <sheetViews>
    <sheetView showGridLines="0" showZeros="0" showOutlineSymbols="0" view="pageBreakPreview" topLeftCell="A2" zoomScale="70" zoomScaleNormal="85" zoomScaleSheetLayoutView="70" workbookViewId="0">
      <selection activeCell="B18" sqref="B17:X22"/>
    </sheetView>
  </sheetViews>
  <sheetFormatPr defaultColWidth="0" defaultRowHeight="0" customHeight="1" zeroHeight="1" x14ac:dyDescent="0.15"/>
  <cols>
    <col min="1" max="1" width="18.75" style="19" customWidth="1"/>
    <col min="2" max="3" width="9.625" style="19" customWidth="1"/>
    <col min="4" max="17" width="4.75" style="19" customWidth="1"/>
    <col min="18" max="18" width="10.375" style="19" customWidth="1"/>
    <col min="19" max="21" width="18.75" style="19" customWidth="1"/>
    <col min="22" max="22" width="9" style="19" hidden="1" customWidth="1"/>
    <col min="23" max="23" width="9" style="20" hidden="1" customWidth="1"/>
    <col min="24" max="37" width="0" style="19" hidden="1" customWidth="1"/>
    <col min="38" max="16384" width="9" style="19" hidden="1"/>
  </cols>
  <sheetData>
    <row r="1" spans="1:23" ht="38.25" customHeight="1" thickTop="1" thickBot="1" x14ac:dyDescent="0.2">
      <c r="A1" s="36" t="s">
        <v>105</v>
      </c>
      <c r="B1" s="43"/>
      <c r="C1" s="43"/>
      <c r="D1" s="43"/>
      <c r="E1" s="43"/>
      <c r="F1" s="43"/>
      <c r="G1" s="43"/>
      <c r="H1" s="43"/>
      <c r="I1" s="43"/>
      <c r="J1" s="43"/>
      <c r="K1" s="43"/>
      <c r="L1" s="43"/>
      <c r="M1" s="43"/>
      <c r="N1" s="43"/>
      <c r="O1" s="43"/>
      <c r="P1" s="43"/>
      <c r="Q1" s="43"/>
      <c r="R1" s="43"/>
      <c r="S1" s="43"/>
      <c r="T1" s="43"/>
      <c r="U1" s="43"/>
    </row>
    <row r="2" spans="1:23" ht="18" customHeight="1" thickTop="1" x14ac:dyDescent="0.15">
      <c r="A2" s="43"/>
      <c r="B2" s="302"/>
      <c r="C2" s="302"/>
      <c r="D2" s="1347"/>
      <c r="E2" s="1347"/>
      <c r="F2" s="1347"/>
      <c r="G2" s="1347"/>
      <c r="J2" s="1068" t="s">
        <v>109</v>
      </c>
      <c r="K2" s="1063"/>
      <c r="L2" s="1063" t="s">
        <v>493</v>
      </c>
      <c r="M2" s="1063"/>
      <c r="N2" s="1063" t="s">
        <v>356</v>
      </c>
      <c r="O2" s="1063"/>
      <c r="P2" s="1063" t="s">
        <v>17</v>
      </c>
      <c r="Q2" s="1067"/>
      <c r="R2" s="85"/>
      <c r="S2" s="43"/>
      <c r="T2" s="43"/>
      <c r="U2" s="43"/>
    </row>
    <row r="3" spans="1:23" ht="18" customHeight="1" x14ac:dyDescent="0.15">
      <c r="A3" s="43"/>
      <c r="B3" s="1357"/>
      <c r="C3" s="1357"/>
      <c r="D3" s="1357"/>
      <c r="E3" s="1357"/>
      <c r="F3" s="1357"/>
      <c r="G3" s="1357"/>
      <c r="J3" s="1076"/>
      <c r="K3" s="1072"/>
      <c r="L3" s="1072"/>
      <c r="M3" s="1072"/>
      <c r="N3" s="1072"/>
      <c r="O3" s="1072"/>
      <c r="P3" s="1072"/>
      <c r="Q3" s="1073"/>
      <c r="R3" s="87"/>
      <c r="S3" s="43"/>
      <c r="T3" s="43"/>
      <c r="U3" s="43"/>
    </row>
    <row r="4" spans="1:23" ht="18" customHeight="1" x14ac:dyDescent="0.15">
      <c r="A4" s="43"/>
      <c r="B4" s="1357"/>
      <c r="C4" s="1357"/>
      <c r="D4" s="1357"/>
      <c r="E4" s="1357"/>
      <c r="F4" s="1357"/>
      <c r="G4" s="1357"/>
      <c r="J4" s="1076"/>
      <c r="K4" s="1072"/>
      <c r="L4" s="1072"/>
      <c r="M4" s="1072"/>
      <c r="N4" s="1072"/>
      <c r="O4" s="1072"/>
      <c r="P4" s="1072"/>
      <c r="Q4" s="1073"/>
      <c r="R4" s="87"/>
      <c r="S4" s="43"/>
      <c r="T4" s="43"/>
      <c r="U4" s="43"/>
    </row>
    <row r="5" spans="1:23" ht="18" customHeight="1" thickBot="1" x14ac:dyDescent="0.2">
      <c r="A5" s="43"/>
      <c r="B5" s="1357"/>
      <c r="C5" s="1357"/>
      <c r="D5" s="1357"/>
      <c r="E5" s="1357"/>
      <c r="F5" s="1357"/>
      <c r="G5" s="1357"/>
      <c r="J5" s="1077"/>
      <c r="K5" s="1074"/>
      <c r="L5" s="1074"/>
      <c r="M5" s="1074"/>
      <c r="N5" s="1074"/>
      <c r="O5" s="1074"/>
      <c r="P5" s="1074"/>
      <c r="Q5" s="1075"/>
      <c r="R5" s="87"/>
      <c r="S5" s="43"/>
      <c r="T5" s="43"/>
      <c r="U5" s="43"/>
    </row>
    <row r="6" spans="1:23" s="343" customFormat="1" ht="41.25" customHeight="1" thickBot="1" x14ac:dyDescent="0.25">
      <c r="A6" s="336"/>
      <c r="B6" s="337"/>
      <c r="C6" s="337"/>
      <c r="D6" s="1722" t="s">
        <v>508</v>
      </c>
      <c r="E6" s="1722"/>
      <c r="F6" s="1722"/>
      <c r="G6" s="1722"/>
      <c r="H6" s="1722"/>
      <c r="I6" s="1722"/>
      <c r="J6" s="1722"/>
      <c r="K6" s="1722"/>
      <c r="L6" s="1722"/>
      <c r="M6" s="1722"/>
      <c r="N6" s="338"/>
      <c r="O6" s="338"/>
      <c r="P6" s="338"/>
      <c r="Q6" s="339"/>
      <c r="R6" s="340"/>
      <c r="S6" s="336"/>
      <c r="T6" s="336"/>
      <c r="U6" s="336"/>
      <c r="W6" s="344"/>
    </row>
    <row r="7" spans="1:23" ht="17.25" customHeight="1" x14ac:dyDescent="0.15">
      <c r="A7" s="43"/>
      <c r="B7" s="243"/>
      <c r="C7" s="244"/>
      <c r="D7" s="244"/>
      <c r="E7" s="244"/>
      <c r="F7" s="244"/>
      <c r="G7" s="244"/>
      <c r="H7" s="244"/>
      <c r="I7" s="244"/>
      <c r="J7" s="1362" t="str">
        <f>data!D3</f>
        <v>令和</v>
      </c>
      <c r="K7" s="1363"/>
      <c r="L7" s="516" t="s">
        <v>551</v>
      </c>
      <c r="M7" s="517" t="s">
        <v>10</v>
      </c>
      <c r="N7" s="516" t="s">
        <v>551</v>
      </c>
      <c r="O7" s="517" t="s">
        <v>9</v>
      </c>
      <c r="P7" s="516" t="s">
        <v>551</v>
      </c>
      <c r="Q7" s="518" t="s">
        <v>7</v>
      </c>
      <c r="R7" s="79"/>
      <c r="S7" s="43"/>
      <c r="T7" s="43"/>
      <c r="U7" s="43"/>
    </row>
    <row r="8" spans="1:23" ht="17.25" customHeight="1" x14ac:dyDescent="0.15">
      <c r="A8" s="43"/>
      <c r="B8" s="556" t="s">
        <v>760</v>
      </c>
      <c r="D8" s="80"/>
      <c r="E8" s="80"/>
      <c r="F8" s="80"/>
      <c r="G8" s="80"/>
      <c r="H8" s="80"/>
      <c r="I8" s="80"/>
      <c r="J8" s="80"/>
      <c r="K8" s="80"/>
      <c r="L8" s="80"/>
      <c r="M8" s="80"/>
      <c r="N8" s="80"/>
      <c r="O8" s="80"/>
      <c r="P8" s="80"/>
      <c r="Q8" s="245"/>
      <c r="R8" s="81"/>
      <c r="S8" s="43"/>
      <c r="T8" s="43"/>
      <c r="U8" s="43"/>
    </row>
    <row r="9" spans="1:23" ht="17.25" customHeight="1" x14ac:dyDescent="0.15">
      <c r="A9" s="43"/>
      <c r="B9" s="528"/>
      <c r="C9" s="525"/>
      <c r="D9" s="525"/>
      <c r="E9" s="525"/>
      <c r="F9" s="525"/>
      <c r="G9" s="525"/>
      <c r="H9" s="525"/>
      <c r="I9" s="525"/>
      <c r="J9" s="525"/>
      <c r="K9" s="525"/>
      <c r="L9" s="525"/>
      <c r="M9" s="525"/>
      <c r="N9" s="525"/>
      <c r="O9" s="302"/>
      <c r="P9" s="302"/>
      <c r="Q9" s="526"/>
      <c r="R9" s="82"/>
      <c r="S9" s="43"/>
      <c r="T9" s="43"/>
      <c r="U9" s="43"/>
    </row>
    <row r="10" spans="1:23" ht="17.25" customHeight="1" x14ac:dyDescent="0.15">
      <c r="A10" s="43"/>
      <c r="B10" s="528"/>
      <c r="C10" s="525"/>
      <c r="D10" s="525"/>
      <c r="E10" s="525"/>
      <c r="F10" s="302" t="s">
        <v>57</v>
      </c>
      <c r="G10" s="302"/>
      <c r="H10" s="1048" t="str">
        <f>data!C57</f>
        <v>福岡県筑後市大字○○番地○○</v>
      </c>
      <c r="I10" s="1048"/>
      <c r="J10" s="1048"/>
      <c r="K10" s="1048"/>
      <c r="L10" s="1048"/>
      <c r="M10" s="1048"/>
      <c r="N10" s="1048"/>
      <c r="O10" s="1048"/>
      <c r="P10" s="1048"/>
      <c r="Q10" s="1049"/>
      <c r="R10" s="82"/>
      <c r="S10" s="43"/>
      <c r="T10" s="43"/>
      <c r="U10" s="43"/>
    </row>
    <row r="11" spans="1:23" ht="17.25" customHeight="1" x14ac:dyDescent="0.15">
      <c r="A11" s="43"/>
      <c r="B11" s="528"/>
      <c r="C11" s="525"/>
      <c r="D11" s="525"/>
      <c r="E11" s="525"/>
      <c r="F11" s="525"/>
      <c r="G11" s="525"/>
      <c r="H11" s="1048" t="str">
        <f>data!C58</f>
        <v>株式会社　△△△△△</v>
      </c>
      <c r="I11" s="1048"/>
      <c r="J11" s="1048"/>
      <c r="K11" s="1048"/>
      <c r="L11" s="1048"/>
      <c r="M11" s="1048"/>
      <c r="N11" s="1048"/>
      <c r="O11" s="1048"/>
      <c r="P11" s="1048"/>
      <c r="Q11" s="1049"/>
      <c r="R11" s="82"/>
      <c r="S11" s="43"/>
      <c r="T11" s="43"/>
      <c r="U11" s="43"/>
    </row>
    <row r="12" spans="1:23" ht="17.25" customHeight="1" x14ac:dyDescent="0.15">
      <c r="A12" s="43"/>
      <c r="B12" s="528"/>
      <c r="C12" s="525"/>
      <c r="D12" s="525"/>
      <c r="E12" s="525"/>
      <c r="F12" s="525"/>
      <c r="G12" s="525"/>
      <c r="H12" s="1478" t="str">
        <f>data!C59</f>
        <v>代表取締役　□□□□□</v>
      </c>
      <c r="I12" s="1478"/>
      <c r="J12" s="1478"/>
      <c r="K12" s="1478"/>
      <c r="L12" s="1478"/>
      <c r="M12" s="1478"/>
      <c r="N12" s="1478"/>
      <c r="O12" s="532"/>
      <c r="P12" s="362" t="s">
        <v>2</v>
      </c>
      <c r="Q12" s="526"/>
      <c r="R12" s="82"/>
      <c r="S12" s="43"/>
      <c r="T12" s="43"/>
      <c r="U12" s="43"/>
    </row>
    <row r="13" spans="1:23" ht="17.25" customHeight="1" x14ac:dyDescent="0.15">
      <c r="A13" s="43"/>
      <c r="B13" s="528"/>
      <c r="C13" s="524"/>
      <c r="D13" s="524"/>
      <c r="E13" s="524"/>
      <c r="F13" s="524"/>
      <c r="G13" s="524"/>
      <c r="H13" s="524"/>
      <c r="I13" s="524"/>
      <c r="J13" s="524"/>
      <c r="K13" s="524"/>
      <c r="L13" s="524"/>
      <c r="M13" s="524"/>
      <c r="N13" s="524"/>
      <c r="O13" s="302"/>
      <c r="P13" s="302"/>
      <c r="Q13" s="526"/>
      <c r="R13" s="82"/>
      <c r="S13" s="43"/>
      <c r="T13" s="43"/>
      <c r="U13" s="43"/>
    </row>
    <row r="14" spans="1:23" ht="17.25" customHeight="1" x14ac:dyDescent="0.15">
      <c r="A14" s="43"/>
      <c r="B14" s="1456" t="s">
        <v>511</v>
      </c>
      <c r="C14" s="1347"/>
      <c r="D14" s="1347"/>
      <c r="E14" s="1347"/>
      <c r="F14" s="1347"/>
      <c r="G14" s="1347"/>
      <c r="H14" s="1347"/>
      <c r="I14" s="1347"/>
      <c r="J14" s="1347"/>
      <c r="K14" s="1347"/>
      <c r="L14" s="1347"/>
      <c r="M14" s="1347"/>
      <c r="N14" s="1347"/>
      <c r="O14" s="1347"/>
      <c r="P14" s="1347"/>
      <c r="Q14" s="1723"/>
      <c r="R14" s="82"/>
      <c r="S14" s="43"/>
      <c r="T14" s="43"/>
      <c r="U14" s="43"/>
    </row>
    <row r="15" spans="1:23" ht="17.25" customHeight="1" x14ac:dyDescent="0.15">
      <c r="A15" s="43"/>
      <c r="B15" s="535"/>
      <c r="C15" s="536"/>
      <c r="D15" s="536"/>
      <c r="E15" s="536"/>
      <c r="F15" s="536"/>
      <c r="G15" s="536"/>
      <c r="H15" s="537"/>
      <c r="I15" s="537"/>
      <c r="J15" s="536"/>
      <c r="K15" s="536"/>
      <c r="L15" s="536"/>
      <c r="M15" s="536"/>
      <c r="N15" s="536"/>
      <c r="O15" s="536"/>
      <c r="P15" s="536"/>
      <c r="Q15" s="538"/>
      <c r="R15" s="82"/>
      <c r="S15" s="43"/>
      <c r="T15" s="43"/>
      <c r="U15" s="43"/>
    </row>
    <row r="16" spans="1:23" ht="17.25" customHeight="1" x14ac:dyDescent="0.15">
      <c r="A16" s="43"/>
      <c r="B16" s="1456" t="s">
        <v>58</v>
      </c>
      <c r="C16" s="1457"/>
      <c r="D16" s="1724" t="str">
        <f>+data!C44</f>
        <v>○○○○○○○線</v>
      </c>
      <c r="E16" s="1725"/>
      <c r="F16" s="1725"/>
      <c r="G16" s="1725"/>
      <c r="H16" s="1725"/>
      <c r="I16" s="1725"/>
      <c r="J16" s="1725"/>
      <c r="K16" s="1725"/>
      <c r="L16" s="1725"/>
      <c r="M16" s="1725"/>
      <c r="N16" s="1725"/>
      <c r="O16" s="1725"/>
      <c r="P16" s="1725"/>
      <c r="Q16" s="1726"/>
      <c r="R16" s="82"/>
      <c r="S16" s="43"/>
      <c r="T16" s="43"/>
      <c r="U16" s="43"/>
    </row>
    <row r="17" spans="1:23" ht="17.25" customHeight="1" x14ac:dyDescent="0.15">
      <c r="A17" s="43"/>
      <c r="B17" s="1458"/>
      <c r="C17" s="1448"/>
      <c r="D17" s="1439" t="str">
        <f>+data!C45</f>
        <v>道路改良工事（1工区）</v>
      </c>
      <c r="E17" s="1440"/>
      <c r="F17" s="1440"/>
      <c r="G17" s="1440"/>
      <c r="H17" s="1440"/>
      <c r="I17" s="1440"/>
      <c r="J17" s="1440"/>
      <c r="K17" s="1440"/>
      <c r="L17" s="1440"/>
      <c r="M17" s="1440"/>
      <c r="N17" s="1440"/>
      <c r="O17" s="1440"/>
      <c r="P17" s="1440"/>
      <c r="Q17" s="1441"/>
      <c r="R17" s="82"/>
      <c r="S17" s="43"/>
      <c r="T17" s="43"/>
      <c r="U17" s="43"/>
    </row>
    <row r="18" spans="1:23" ht="17.25" customHeight="1" x14ac:dyDescent="0.15">
      <c r="A18" s="43"/>
      <c r="B18" s="1459" t="s">
        <v>176</v>
      </c>
      <c r="C18" s="1460"/>
      <c r="D18" s="1442" t="str">
        <f>+data!E46</f>
        <v>筑後市大字山ノ井・長浜他地内</v>
      </c>
      <c r="E18" s="1443"/>
      <c r="F18" s="1443"/>
      <c r="G18" s="1443"/>
      <c r="H18" s="1443"/>
      <c r="I18" s="1443"/>
      <c r="J18" s="1443"/>
      <c r="K18" s="1443"/>
      <c r="L18" s="1443"/>
      <c r="M18" s="1443"/>
      <c r="N18" s="1443"/>
      <c r="O18" s="1443"/>
      <c r="P18" s="1443"/>
      <c r="Q18" s="1444"/>
      <c r="R18" s="82"/>
      <c r="S18" s="43"/>
      <c r="T18" s="43"/>
      <c r="U18" s="43"/>
    </row>
    <row r="19" spans="1:23" ht="17.25" customHeight="1" x14ac:dyDescent="0.15">
      <c r="A19" s="43"/>
      <c r="B19" s="1459"/>
      <c r="C19" s="1460"/>
      <c r="D19" s="1454" t="str">
        <f>+data!C47</f>
        <v>市道　一条西牟田久富古島北長田蔵数尾島欠塚前津徳久　線</v>
      </c>
      <c r="E19" s="1397"/>
      <c r="F19" s="1397"/>
      <c r="G19" s="1397"/>
      <c r="H19" s="1397"/>
      <c r="I19" s="1397"/>
      <c r="J19" s="1397"/>
      <c r="K19" s="1397"/>
      <c r="L19" s="1397"/>
      <c r="M19" s="1397"/>
      <c r="N19" s="1397"/>
      <c r="O19" s="1397"/>
      <c r="P19" s="1397"/>
      <c r="Q19" s="1455"/>
      <c r="R19" s="82"/>
      <c r="S19" s="43"/>
      <c r="T19" s="43"/>
      <c r="U19" s="43"/>
    </row>
    <row r="20" spans="1:23" ht="17.25" customHeight="1" x14ac:dyDescent="0.15">
      <c r="A20" s="43"/>
      <c r="B20" s="1459"/>
      <c r="C20" s="1460"/>
      <c r="D20" s="1753" t="str">
        <f>+data!C48</f>
        <v>市営河川　一条西牟田久富古島北長田蔵数尾島欠塚前津　川</v>
      </c>
      <c r="E20" s="1754"/>
      <c r="F20" s="1754"/>
      <c r="G20" s="1754"/>
      <c r="H20" s="1754"/>
      <c r="I20" s="1754"/>
      <c r="J20" s="1754"/>
      <c r="K20" s="1754"/>
      <c r="L20" s="1754"/>
      <c r="M20" s="1754"/>
      <c r="N20" s="1754"/>
      <c r="O20" s="1754"/>
      <c r="P20" s="1754"/>
      <c r="Q20" s="1755"/>
      <c r="R20" s="82"/>
      <c r="S20" s="43"/>
      <c r="T20" s="43"/>
      <c r="U20" s="43"/>
    </row>
    <row r="21" spans="1:23" ht="33" customHeight="1" x14ac:dyDescent="0.15">
      <c r="A21" s="43"/>
      <c r="B21" s="1445" t="s">
        <v>59</v>
      </c>
      <c r="C21" s="1446"/>
      <c r="D21" s="826" t="str">
        <f>data!D3</f>
        <v>令和</v>
      </c>
      <c r="E21" s="540">
        <f>+data!D17</f>
        <v>2</v>
      </c>
      <c r="F21" s="540" t="s">
        <v>10</v>
      </c>
      <c r="G21" s="540">
        <f>+data!D53</f>
        <v>5</v>
      </c>
      <c r="H21" s="540" t="s">
        <v>9</v>
      </c>
      <c r="I21" s="540">
        <f>+data!E53</f>
        <v>2</v>
      </c>
      <c r="J21" s="1461" t="str">
        <f>"日～"&amp;data!D3</f>
        <v>日～令和</v>
      </c>
      <c r="K21" s="1461"/>
      <c r="L21" s="540">
        <f>+data!D19</f>
        <v>2</v>
      </c>
      <c r="M21" s="540" t="s">
        <v>10</v>
      </c>
      <c r="N21" s="540">
        <f>+data!D55</f>
        <v>12</v>
      </c>
      <c r="O21" s="540" t="s">
        <v>9</v>
      </c>
      <c r="P21" s="540">
        <f>+data!E55</f>
        <v>31</v>
      </c>
      <c r="Q21" s="541" t="s">
        <v>7</v>
      </c>
      <c r="R21" s="82"/>
      <c r="S21" s="43"/>
      <c r="T21" s="43"/>
      <c r="U21" s="43"/>
    </row>
    <row r="22" spans="1:23" ht="17.25" customHeight="1" x14ac:dyDescent="0.15">
      <c r="A22" s="43"/>
      <c r="B22" s="1739" t="s">
        <v>510</v>
      </c>
      <c r="C22" s="1740"/>
      <c r="D22" s="1741" t="s">
        <v>509</v>
      </c>
      <c r="E22" s="1742"/>
      <c r="F22" s="1742"/>
      <c r="G22" s="1742"/>
      <c r="H22" s="1742"/>
      <c r="I22" s="1742"/>
      <c r="J22" s="1742"/>
      <c r="K22" s="1742"/>
      <c r="L22" s="1742"/>
      <c r="M22" s="1742"/>
      <c r="N22" s="1742"/>
      <c r="O22" s="1742"/>
      <c r="P22" s="1742"/>
      <c r="Q22" s="1743"/>
      <c r="R22" s="83"/>
      <c r="S22" s="43"/>
      <c r="T22" s="43"/>
      <c r="U22" s="43"/>
    </row>
    <row r="23" spans="1:23" ht="17.25" customHeight="1" x14ac:dyDescent="0.15">
      <c r="A23" s="43"/>
      <c r="B23" s="1458"/>
      <c r="C23" s="1448"/>
      <c r="D23" s="1447"/>
      <c r="E23" s="1462"/>
      <c r="F23" s="1462"/>
      <c r="G23" s="1462"/>
      <c r="H23" s="1462"/>
      <c r="I23" s="1462"/>
      <c r="J23" s="1462"/>
      <c r="K23" s="1462"/>
      <c r="L23" s="1462"/>
      <c r="M23" s="1462"/>
      <c r="N23" s="1462"/>
      <c r="O23" s="1462"/>
      <c r="P23" s="1462"/>
      <c r="Q23" s="1463"/>
      <c r="R23" s="82"/>
      <c r="S23" s="43"/>
      <c r="T23" s="43"/>
      <c r="U23" s="43"/>
      <c r="W23" s="20" t="b">
        <v>1</v>
      </c>
    </row>
    <row r="24" spans="1:23" ht="40.5" customHeight="1" x14ac:dyDescent="0.15">
      <c r="A24" s="43"/>
      <c r="B24" s="1731" t="s">
        <v>720</v>
      </c>
      <c r="C24" s="1732"/>
      <c r="D24" s="1744" t="s">
        <v>513</v>
      </c>
      <c r="E24" s="1745"/>
      <c r="F24" s="1745"/>
      <c r="G24" s="1745"/>
      <c r="H24" s="1745"/>
      <c r="I24" s="1745"/>
      <c r="J24" s="1745"/>
      <c r="K24" s="1745"/>
      <c r="L24" s="1745"/>
      <c r="M24" s="1745"/>
      <c r="N24" s="1745"/>
      <c r="O24" s="1745"/>
      <c r="P24" s="1745"/>
      <c r="Q24" s="1746"/>
      <c r="R24" s="82"/>
      <c r="S24" s="43"/>
      <c r="T24" s="43"/>
      <c r="U24" s="43"/>
    </row>
    <row r="25" spans="1:23" ht="40.5" customHeight="1" x14ac:dyDescent="0.15">
      <c r="A25" s="43"/>
      <c r="B25" s="1727"/>
      <c r="C25" s="1728"/>
      <c r="D25" s="1733"/>
      <c r="E25" s="1734"/>
      <c r="F25" s="1734"/>
      <c r="G25" s="1734"/>
      <c r="H25" s="1734"/>
      <c r="I25" s="1734"/>
      <c r="J25" s="1734"/>
      <c r="K25" s="1734"/>
      <c r="L25" s="1734"/>
      <c r="M25" s="1734"/>
      <c r="N25" s="1734"/>
      <c r="O25" s="1734"/>
      <c r="P25" s="1734"/>
      <c r="Q25" s="1735"/>
      <c r="R25" s="82"/>
      <c r="S25" s="43"/>
      <c r="T25" s="43"/>
      <c r="U25" s="43"/>
    </row>
    <row r="26" spans="1:23" ht="40.5" customHeight="1" x14ac:dyDescent="0.15">
      <c r="A26" s="43"/>
      <c r="B26" s="1727"/>
      <c r="C26" s="1728"/>
      <c r="D26" s="1733"/>
      <c r="E26" s="1734"/>
      <c r="F26" s="1734"/>
      <c r="G26" s="1734"/>
      <c r="H26" s="1734"/>
      <c r="I26" s="1734"/>
      <c r="J26" s="1734"/>
      <c r="K26" s="1734"/>
      <c r="L26" s="1734"/>
      <c r="M26" s="1734"/>
      <c r="N26" s="1734"/>
      <c r="O26" s="1734"/>
      <c r="P26" s="1734"/>
      <c r="Q26" s="1735"/>
      <c r="R26" s="82"/>
      <c r="S26" s="43"/>
      <c r="T26" s="43"/>
      <c r="U26" s="43"/>
    </row>
    <row r="27" spans="1:23" ht="40.5" customHeight="1" x14ac:dyDescent="0.15">
      <c r="A27" s="43"/>
      <c r="B27" s="1727"/>
      <c r="C27" s="1728"/>
      <c r="D27" s="1733"/>
      <c r="E27" s="1734"/>
      <c r="F27" s="1734"/>
      <c r="G27" s="1734"/>
      <c r="H27" s="1734"/>
      <c r="I27" s="1734"/>
      <c r="J27" s="1734"/>
      <c r="K27" s="1734"/>
      <c r="L27" s="1734"/>
      <c r="M27" s="1734"/>
      <c r="N27" s="1734"/>
      <c r="O27" s="1734"/>
      <c r="P27" s="1734"/>
      <c r="Q27" s="1735"/>
      <c r="R27" s="82"/>
      <c r="S27" s="43"/>
      <c r="T27" s="43"/>
      <c r="U27" s="43"/>
    </row>
    <row r="28" spans="1:23" ht="40.5" customHeight="1" x14ac:dyDescent="0.15">
      <c r="A28" s="43"/>
      <c r="B28" s="1727"/>
      <c r="C28" s="1728"/>
      <c r="D28" s="1733"/>
      <c r="E28" s="1734"/>
      <c r="F28" s="1734"/>
      <c r="G28" s="1734"/>
      <c r="H28" s="1734"/>
      <c r="I28" s="1734"/>
      <c r="J28" s="1734"/>
      <c r="K28" s="1734"/>
      <c r="L28" s="1734"/>
      <c r="M28" s="1734"/>
      <c r="N28" s="1734"/>
      <c r="O28" s="1734"/>
      <c r="P28" s="1734"/>
      <c r="Q28" s="1735"/>
      <c r="R28" s="82"/>
      <c r="S28" s="43"/>
      <c r="T28" s="43"/>
      <c r="U28" s="43"/>
    </row>
    <row r="29" spans="1:23" ht="40.5" customHeight="1" x14ac:dyDescent="0.15">
      <c r="A29" s="43"/>
      <c r="B29" s="1727"/>
      <c r="C29" s="1728"/>
      <c r="D29" s="1733"/>
      <c r="E29" s="1734"/>
      <c r="F29" s="1734"/>
      <c r="G29" s="1734"/>
      <c r="H29" s="1734"/>
      <c r="I29" s="1734"/>
      <c r="J29" s="1734"/>
      <c r="K29" s="1734"/>
      <c r="L29" s="1734"/>
      <c r="M29" s="1734"/>
      <c r="N29" s="1734"/>
      <c r="O29" s="1734"/>
      <c r="P29" s="1734"/>
      <c r="Q29" s="1735"/>
      <c r="R29" s="82"/>
      <c r="S29" s="43"/>
      <c r="T29" s="43"/>
      <c r="U29" s="43"/>
    </row>
    <row r="30" spans="1:23" ht="40.5" customHeight="1" x14ac:dyDescent="0.15">
      <c r="A30" s="43"/>
      <c r="B30" s="1727"/>
      <c r="C30" s="1728"/>
      <c r="D30" s="1733"/>
      <c r="E30" s="1734"/>
      <c r="F30" s="1734"/>
      <c r="G30" s="1734"/>
      <c r="H30" s="1734"/>
      <c r="I30" s="1734"/>
      <c r="J30" s="1734"/>
      <c r="K30" s="1734"/>
      <c r="L30" s="1734"/>
      <c r="M30" s="1734"/>
      <c r="N30" s="1734"/>
      <c r="O30" s="1734"/>
      <c r="P30" s="1734"/>
      <c r="Q30" s="1735"/>
      <c r="R30" s="82"/>
      <c r="S30" s="43"/>
      <c r="T30" s="43"/>
      <c r="U30" s="43"/>
    </row>
    <row r="31" spans="1:23" ht="40.5" customHeight="1" thickBot="1" x14ac:dyDescent="0.2">
      <c r="A31" s="43"/>
      <c r="B31" s="1729"/>
      <c r="C31" s="1730"/>
      <c r="D31" s="1736"/>
      <c r="E31" s="1737"/>
      <c r="F31" s="1737"/>
      <c r="G31" s="1737"/>
      <c r="H31" s="1737"/>
      <c r="I31" s="1737"/>
      <c r="J31" s="1737"/>
      <c r="K31" s="1737"/>
      <c r="L31" s="1737"/>
      <c r="M31" s="1737"/>
      <c r="N31" s="1737"/>
      <c r="O31" s="1737"/>
      <c r="P31" s="1737"/>
      <c r="Q31" s="1738"/>
      <c r="R31" s="82"/>
      <c r="S31" s="43"/>
      <c r="T31" s="43"/>
      <c r="U31" s="43"/>
    </row>
    <row r="32" spans="1:23" ht="15" customHeight="1" thickBot="1" x14ac:dyDescent="0.2">
      <c r="A32" s="43"/>
      <c r="B32" s="84"/>
      <c r="C32" s="84"/>
      <c r="D32" s="84"/>
      <c r="E32" s="84"/>
      <c r="F32" s="84"/>
      <c r="G32" s="84"/>
      <c r="H32" s="84"/>
      <c r="I32" s="84"/>
      <c r="J32" s="84"/>
      <c r="K32" s="84"/>
      <c r="L32" s="84"/>
      <c r="M32" s="84"/>
      <c r="N32" s="84"/>
      <c r="O32" s="84"/>
      <c r="P32" s="84"/>
      <c r="Q32" s="84"/>
      <c r="R32" s="82"/>
      <c r="S32" s="43"/>
      <c r="T32" s="43"/>
      <c r="U32" s="43"/>
    </row>
    <row r="33" spans="1:21" ht="17.25" customHeight="1" x14ac:dyDescent="0.15">
      <c r="A33" s="43"/>
      <c r="B33" s="302"/>
      <c r="C33" s="302"/>
      <c r="D33" s="1347"/>
      <c r="E33" s="1347"/>
      <c r="F33" s="1347"/>
      <c r="G33" s="1347"/>
      <c r="J33" s="302"/>
      <c r="K33" s="86"/>
      <c r="L33" s="1347"/>
      <c r="M33" s="1347"/>
      <c r="N33" s="1421" t="s">
        <v>68</v>
      </c>
      <c r="O33" s="1422"/>
      <c r="P33" s="1423" t="s">
        <v>72</v>
      </c>
      <c r="Q33" s="1424"/>
      <c r="R33" s="85"/>
      <c r="S33" s="43"/>
      <c r="T33" s="43"/>
      <c r="U33" s="43"/>
    </row>
    <row r="34" spans="1:21" ht="17.25" customHeight="1" x14ac:dyDescent="0.15">
      <c r="A34" s="43"/>
      <c r="B34" s="1357"/>
      <c r="C34" s="1357"/>
      <c r="D34" s="1357"/>
      <c r="E34" s="1357"/>
      <c r="F34" s="1357"/>
      <c r="G34" s="1357"/>
      <c r="J34" s="88"/>
      <c r="K34" s="86"/>
      <c r="L34" s="1357"/>
      <c r="M34" s="1357"/>
      <c r="N34" s="1747"/>
      <c r="O34" s="1748"/>
      <c r="P34" s="1647"/>
      <c r="Q34" s="1648"/>
      <c r="R34" s="87"/>
      <c r="S34" s="43"/>
      <c r="T34" s="43"/>
      <c r="U34" s="43"/>
    </row>
    <row r="35" spans="1:21" ht="17.25" customHeight="1" x14ac:dyDescent="0.15">
      <c r="A35" s="43"/>
      <c r="B35" s="1357"/>
      <c r="C35" s="1357"/>
      <c r="D35" s="1357"/>
      <c r="E35" s="1357"/>
      <c r="F35" s="1357"/>
      <c r="G35" s="1357"/>
      <c r="J35" s="88"/>
      <c r="K35" s="86"/>
      <c r="L35" s="1357"/>
      <c r="M35" s="1357"/>
      <c r="N35" s="1749"/>
      <c r="O35" s="1750"/>
      <c r="P35" s="1647"/>
      <c r="Q35" s="1648"/>
      <c r="R35" s="87"/>
      <c r="S35" s="43"/>
      <c r="T35" s="43"/>
      <c r="U35" s="43"/>
    </row>
    <row r="36" spans="1:21" ht="17.25" customHeight="1" thickBot="1" x14ac:dyDescent="0.2">
      <c r="A36" s="43"/>
      <c r="B36" s="1357"/>
      <c r="C36" s="1357"/>
      <c r="D36" s="1357"/>
      <c r="E36" s="1357"/>
      <c r="F36" s="1357"/>
      <c r="G36" s="1357"/>
      <c r="J36" s="88"/>
      <c r="K36" s="86"/>
      <c r="L36" s="1357"/>
      <c r="M36" s="1357"/>
      <c r="N36" s="1751"/>
      <c r="O36" s="1752"/>
      <c r="P36" s="1649"/>
      <c r="Q36" s="1650"/>
      <c r="R36" s="87"/>
      <c r="S36" s="43"/>
      <c r="T36" s="43"/>
      <c r="U36" s="43"/>
    </row>
    <row r="37" spans="1:21" ht="15" customHeight="1" x14ac:dyDescent="0.15">
      <c r="A37" s="43"/>
      <c r="B37" s="43"/>
      <c r="C37" s="43"/>
      <c r="D37" s="43"/>
      <c r="E37" s="43"/>
      <c r="F37" s="43"/>
      <c r="G37" s="43"/>
      <c r="H37" s="43"/>
      <c r="I37" s="43"/>
      <c r="J37" s="43"/>
      <c r="K37" s="43"/>
      <c r="L37" s="43"/>
      <c r="M37" s="43"/>
      <c r="N37" s="43"/>
      <c r="O37" s="43"/>
      <c r="P37" s="43"/>
      <c r="Q37" s="43"/>
      <c r="R37" s="87"/>
      <c r="S37" s="43"/>
      <c r="T37" s="43"/>
      <c r="U37" s="43"/>
    </row>
    <row r="38" spans="1:21" ht="16.5" customHeight="1" x14ac:dyDescent="0.15">
      <c r="A38" s="43"/>
      <c r="B38" s="43"/>
      <c r="C38" s="43"/>
      <c r="D38" s="43"/>
      <c r="E38" s="43"/>
      <c r="F38" s="43"/>
      <c r="G38" s="43"/>
      <c r="H38" s="43"/>
      <c r="I38" s="43"/>
      <c r="J38" s="43"/>
      <c r="K38" s="43"/>
      <c r="L38" s="43"/>
      <c r="M38" s="43"/>
      <c r="N38" s="43"/>
      <c r="O38" s="43"/>
      <c r="P38" s="43"/>
      <c r="Q38" s="43"/>
      <c r="R38" s="43"/>
      <c r="S38" s="43"/>
      <c r="T38" s="43"/>
      <c r="U38" s="43"/>
    </row>
    <row r="39" spans="1:21" ht="13.5" hidden="1" x14ac:dyDescent="0.15"/>
    <row r="40" spans="1:21" ht="13.5" hidden="1" x14ac:dyDescent="0.15"/>
    <row r="41" spans="1:21" ht="13.5" x14ac:dyDescent="0.15">
      <c r="A41" s="43"/>
      <c r="B41" s="43"/>
      <c r="C41" s="43"/>
      <c r="D41" s="43"/>
      <c r="E41" s="43"/>
      <c r="F41" s="43"/>
      <c r="G41" s="43"/>
      <c r="H41" s="43"/>
      <c r="I41" s="43"/>
      <c r="J41" s="43"/>
      <c r="K41" s="43"/>
      <c r="L41" s="43"/>
      <c r="M41" s="43"/>
      <c r="N41" s="43"/>
      <c r="O41" s="43"/>
      <c r="P41" s="43"/>
      <c r="Q41" s="43"/>
      <c r="R41" s="43"/>
      <c r="S41" s="43"/>
      <c r="T41" s="43"/>
      <c r="U41" s="43"/>
    </row>
    <row r="42" spans="1:21" ht="13.5" x14ac:dyDescent="0.15">
      <c r="A42" s="43"/>
      <c r="B42" s="43"/>
      <c r="C42" s="43"/>
      <c r="D42" s="43"/>
      <c r="E42" s="43"/>
      <c r="F42" s="43"/>
      <c r="G42" s="43"/>
      <c r="H42" s="43"/>
      <c r="I42" s="43"/>
      <c r="J42" s="43"/>
      <c r="K42" s="43"/>
      <c r="L42" s="43"/>
      <c r="M42" s="43"/>
      <c r="N42" s="43"/>
      <c r="O42" s="43"/>
      <c r="P42" s="43"/>
      <c r="Q42" s="43"/>
      <c r="R42" s="43"/>
      <c r="S42" s="43"/>
      <c r="T42" s="43"/>
      <c r="U42" s="43"/>
    </row>
    <row r="43" spans="1:21" ht="13.5" x14ac:dyDescent="0.15">
      <c r="A43" s="43"/>
      <c r="B43" s="43"/>
      <c r="C43" s="43"/>
      <c r="D43" s="43"/>
      <c r="E43" s="43"/>
      <c r="F43" s="43"/>
      <c r="G43" s="43"/>
      <c r="H43" s="43"/>
      <c r="I43" s="43"/>
      <c r="J43" s="43"/>
      <c r="K43" s="43"/>
      <c r="L43" s="43"/>
      <c r="M43" s="43"/>
      <c r="N43" s="43"/>
      <c r="O43" s="43"/>
      <c r="P43" s="43"/>
      <c r="Q43" s="43"/>
      <c r="R43" s="43"/>
      <c r="S43" s="43"/>
      <c r="T43" s="43"/>
      <c r="U43" s="43"/>
    </row>
    <row r="44" spans="1:21" ht="13.5" hidden="1" x14ac:dyDescent="0.15"/>
    <row r="45" spans="1:21" ht="13.5" hidden="1" x14ac:dyDescent="0.15"/>
    <row r="46" spans="1:21" ht="13.5" hidden="1" x14ac:dyDescent="0.15"/>
    <row r="47" spans="1:21" ht="13.5" x14ac:dyDescent="0.15"/>
    <row r="48" spans="1:21"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sheetData>
  <mergeCells count="59">
    <mergeCell ref="B18:C20"/>
    <mergeCell ref="D18:Q18"/>
    <mergeCell ref="D19:Q19"/>
    <mergeCell ref="D20:Q20"/>
    <mergeCell ref="D29:Q29"/>
    <mergeCell ref="B21:C21"/>
    <mergeCell ref="J21:K21"/>
    <mergeCell ref="B29:C29"/>
    <mergeCell ref="D30:Q30"/>
    <mergeCell ref="D31:Q31"/>
    <mergeCell ref="P34:Q36"/>
    <mergeCell ref="B22:C23"/>
    <mergeCell ref="D22:Q23"/>
    <mergeCell ref="D24:Q24"/>
    <mergeCell ref="D25:Q25"/>
    <mergeCell ref="D26:Q26"/>
    <mergeCell ref="D27:Q27"/>
    <mergeCell ref="D28:Q28"/>
    <mergeCell ref="B34:B36"/>
    <mergeCell ref="C34:C36"/>
    <mergeCell ref="D34:E36"/>
    <mergeCell ref="F34:G36"/>
    <mergeCell ref="L34:M36"/>
    <mergeCell ref="N34:O36"/>
    <mergeCell ref="D33:E33"/>
    <mergeCell ref="F33:G33"/>
    <mergeCell ref="L33:M33"/>
    <mergeCell ref="N33:O33"/>
    <mergeCell ref="P33:Q33"/>
    <mergeCell ref="B30:C30"/>
    <mergeCell ref="B31:C31"/>
    <mergeCell ref="B24:C24"/>
    <mergeCell ref="B25:C25"/>
    <mergeCell ref="B26:C26"/>
    <mergeCell ref="B27:C27"/>
    <mergeCell ref="B28:C28"/>
    <mergeCell ref="B14:Q14"/>
    <mergeCell ref="B16:C17"/>
    <mergeCell ref="D16:Q16"/>
    <mergeCell ref="D17:Q17"/>
    <mergeCell ref="H10:Q10"/>
    <mergeCell ref="H11:Q11"/>
    <mergeCell ref="H12:N12"/>
    <mergeCell ref="D6:M6"/>
    <mergeCell ref="J7:K7"/>
    <mergeCell ref="B3:B5"/>
    <mergeCell ref="C3:C5"/>
    <mergeCell ref="D3:E5"/>
    <mergeCell ref="F3:G5"/>
    <mergeCell ref="J3:K5"/>
    <mergeCell ref="L3:M5"/>
    <mergeCell ref="N3:O5"/>
    <mergeCell ref="P3:Q5"/>
    <mergeCell ref="D2:E2"/>
    <mergeCell ref="F2:G2"/>
    <mergeCell ref="J2:K2"/>
    <mergeCell ref="L2:M2"/>
    <mergeCell ref="N2:O2"/>
    <mergeCell ref="P2:Q2"/>
  </mergeCells>
  <phoneticPr fontId="6"/>
  <dataValidations count="2">
    <dataValidation imeMode="disabled" allowBlank="1" showInputMessage="1" showErrorMessage="1" sqref="L7 N7 P7"/>
    <dataValidation imeMode="hiragana" allowBlank="1" showInputMessage="1" showErrorMessage="1" sqref="P12 H10:H11 B24:F31"/>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autoPageBreaks="0" fitToPage="1"/>
  </sheetPr>
  <dimension ref="A1:Q68"/>
  <sheetViews>
    <sheetView showGridLines="0" showZeros="0" tabSelected="1" showOutlineSymbols="0" view="pageBreakPreview" zoomScale="85" zoomScaleNormal="85" zoomScaleSheetLayoutView="85" workbookViewId="0">
      <selection activeCell="I23" sqref="I23:K23"/>
    </sheetView>
  </sheetViews>
  <sheetFormatPr defaultColWidth="0" defaultRowHeight="48" customHeight="1" x14ac:dyDescent="0.15"/>
  <cols>
    <col min="1" max="1" width="18.75" customWidth="1"/>
    <col min="2" max="2" width="10" customWidth="1"/>
    <col min="3" max="3" width="17.75" customWidth="1"/>
    <col min="4" max="7" width="9.375" customWidth="1"/>
    <col min="8" max="8" width="10.625" customWidth="1"/>
    <col min="9" max="11" width="9.375" customWidth="1"/>
    <col min="12" max="12" width="12.625" customWidth="1"/>
    <col min="13" max="17" width="9" customWidth="1"/>
  </cols>
  <sheetData>
    <row r="1" spans="1:17" ht="43.5" customHeight="1" thickTop="1" thickBot="1" x14ac:dyDescent="0.2">
      <c r="A1" s="66" t="s">
        <v>105</v>
      </c>
      <c r="B1" s="65"/>
      <c r="C1" s="11"/>
      <c r="D1" s="11"/>
      <c r="E1" s="11"/>
      <c r="F1" s="11"/>
      <c r="G1" s="11"/>
      <c r="H1" s="11"/>
      <c r="I1" s="11"/>
      <c r="J1" s="11"/>
      <c r="K1" s="11"/>
      <c r="L1" s="11"/>
      <c r="M1" s="11"/>
      <c r="N1" s="11"/>
      <c r="O1" s="11"/>
      <c r="P1" s="11"/>
      <c r="Q1" s="11"/>
    </row>
    <row r="2" spans="1:17" ht="9" customHeight="1" thickTop="1" thickBot="1" x14ac:dyDescent="0.2">
      <c r="A2" s="65"/>
      <c r="B2" s="65"/>
      <c r="C2" s="11"/>
      <c r="D2" s="11"/>
      <c r="E2" s="11"/>
      <c r="F2" s="11"/>
      <c r="G2" s="11"/>
      <c r="H2" s="11"/>
      <c r="I2" s="11"/>
      <c r="J2" s="11"/>
      <c r="K2" s="11"/>
      <c r="L2" s="11"/>
      <c r="M2" s="11"/>
      <c r="N2" s="11"/>
      <c r="O2" s="11"/>
      <c r="P2" s="11"/>
      <c r="Q2" s="11"/>
    </row>
    <row r="3" spans="1:17" ht="24" customHeight="1" thickBot="1" x14ac:dyDescent="0.2">
      <c r="A3" s="65"/>
      <c r="B3" s="65"/>
      <c r="C3" s="828" t="s">
        <v>708</v>
      </c>
      <c r="D3" s="827" t="s">
        <v>719</v>
      </c>
      <c r="E3" s="11"/>
      <c r="F3" s="11"/>
      <c r="G3" s="11"/>
      <c r="H3" s="11"/>
      <c r="I3" s="11"/>
      <c r="J3" s="11"/>
      <c r="K3" s="11"/>
      <c r="L3" s="11"/>
      <c r="M3" s="11"/>
      <c r="N3" s="11"/>
      <c r="O3" s="11"/>
      <c r="P3" s="11"/>
      <c r="Q3" s="11"/>
    </row>
    <row r="4" spans="1:17" ht="18.75" customHeight="1" thickBot="1" x14ac:dyDescent="0.2">
      <c r="A4" s="11"/>
      <c r="B4" s="11"/>
      <c r="C4" s="62" t="s">
        <v>11</v>
      </c>
      <c r="D4" s="63">
        <v>2</v>
      </c>
      <c r="E4" s="13"/>
      <c r="F4" s="13"/>
      <c r="G4" s="13"/>
      <c r="H4" s="13"/>
      <c r="I4" s="13"/>
      <c r="J4" s="13"/>
      <c r="K4" s="12"/>
      <c r="L4" s="12"/>
      <c r="M4" s="12"/>
      <c r="N4" s="12"/>
      <c r="O4" s="12"/>
      <c r="P4" s="12"/>
      <c r="Q4" s="12"/>
    </row>
    <row r="5" spans="1:17" ht="18.75" customHeight="1" thickBot="1" x14ac:dyDescent="0.2">
      <c r="A5" s="11"/>
      <c r="B5" s="11"/>
      <c r="C5" s="132" t="s">
        <v>227</v>
      </c>
      <c r="D5" s="170"/>
      <c r="E5" s="13"/>
      <c r="F5" s="13"/>
      <c r="G5" s="13"/>
      <c r="H5" s="13"/>
      <c r="I5" s="13"/>
      <c r="J5" s="13"/>
      <c r="K5" s="203"/>
      <c r="L5" s="12"/>
      <c r="M5" s="12"/>
      <c r="N5" s="12"/>
      <c r="O5" s="12"/>
      <c r="P5" s="12"/>
      <c r="Q5" s="12"/>
    </row>
    <row r="6" spans="1:17" ht="18.75" customHeight="1" x14ac:dyDescent="0.15">
      <c r="A6" s="12"/>
      <c r="B6" s="12"/>
      <c r="C6" s="955" t="s">
        <v>49</v>
      </c>
      <c r="D6" s="956" t="s">
        <v>745</v>
      </c>
      <c r="E6" s="940"/>
      <c r="F6" s="940"/>
      <c r="G6" s="940"/>
      <c r="H6" s="940"/>
      <c r="I6" s="940"/>
      <c r="J6" s="941"/>
      <c r="K6" s="12"/>
      <c r="L6" s="12"/>
      <c r="M6" s="12"/>
      <c r="N6" s="12"/>
      <c r="O6" s="12"/>
      <c r="P6" s="12"/>
      <c r="Q6" s="12"/>
    </row>
    <row r="7" spans="1:17" ht="18.75" customHeight="1" x14ac:dyDescent="0.15">
      <c r="A7" s="12"/>
      <c r="B7" s="12"/>
      <c r="C7" s="927"/>
      <c r="D7" s="960" t="s">
        <v>746</v>
      </c>
      <c r="E7" s="931"/>
      <c r="F7" s="931"/>
      <c r="G7" s="931"/>
      <c r="H7" s="931"/>
      <c r="I7" s="931"/>
      <c r="J7" s="932"/>
      <c r="K7" s="12"/>
      <c r="L7" s="12"/>
      <c r="M7" s="12"/>
      <c r="N7" s="12"/>
      <c r="O7" s="12"/>
      <c r="P7" s="12"/>
      <c r="Q7" s="12"/>
    </row>
    <row r="8" spans="1:17" ht="18.75" customHeight="1" x14ac:dyDescent="0.15">
      <c r="A8" s="12"/>
      <c r="B8" s="12"/>
      <c r="C8" s="33" t="s">
        <v>19</v>
      </c>
      <c r="D8" s="957" t="s">
        <v>14</v>
      </c>
      <c r="E8" s="958"/>
      <c r="F8" s="959" t="s">
        <v>371</v>
      </c>
      <c r="G8" s="959"/>
      <c r="H8" s="959"/>
      <c r="I8" s="959"/>
      <c r="J8" s="64" t="s">
        <v>15</v>
      </c>
      <c r="K8" s="12"/>
      <c r="L8" s="12"/>
      <c r="M8" s="12"/>
      <c r="N8" s="12"/>
      <c r="O8" s="12"/>
      <c r="P8" s="12"/>
      <c r="Q8" s="12"/>
    </row>
    <row r="9" spans="1:17" ht="18.75" customHeight="1" x14ac:dyDescent="0.15">
      <c r="A9" s="12"/>
      <c r="B9" s="12"/>
      <c r="C9" s="33" t="s">
        <v>47</v>
      </c>
      <c r="D9" s="960" t="s">
        <v>367</v>
      </c>
      <c r="E9" s="931"/>
      <c r="F9" s="931"/>
      <c r="G9" s="931"/>
      <c r="H9" s="931"/>
      <c r="I9" s="931"/>
      <c r="J9" s="932"/>
      <c r="K9" s="12"/>
      <c r="L9" s="12"/>
      <c r="M9" s="12"/>
      <c r="N9" s="12"/>
      <c r="O9" s="12"/>
      <c r="P9" s="12"/>
      <c r="Q9" s="12"/>
    </row>
    <row r="10" spans="1:17" ht="18.75" customHeight="1" thickBot="1" x14ac:dyDescent="0.2">
      <c r="A10" s="12"/>
      <c r="B10" s="12"/>
      <c r="C10" s="34" t="s">
        <v>48</v>
      </c>
      <c r="D10" s="967" t="s">
        <v>368</v>
      </c>
      <c r="E10" s="946"/>
      <c r="F10" s="946"/>
      <c r="G10" s="946"/>
      <c r="H10" s="946"/>
      <c r="I10" s="946"/>
      <c r="J10" s="947"/>
      <c r="K10" s="12"/>
      <c r="L10" s="12"/>
      <c r="M10" s="12"/>
      <c r="N10" s="12"/>
      <c r="O10" s="12"/>
      <c r="P10" s="12"/>
      <c r="Q10" s="12"/>
    </row>
    <row r="11" spans="1:17" ht="18.75" customHeight="1" x14ac:dyDescent="0.15">
      <c r="A11" s="12"/>
      <c r="B11" s="12"/>
      <c r="C11" s="926" t="s">
        <v>51</v>
      </c>
      <c r="D11" s="59" t="s">
        <v>10</v>
      </c>
      <c r="E11" s="60" t="s">
        <v>9</v>
      </c>
      <c r="F11" s="61" t="s">
        <v>54</v>
      </c>
      <c r="G11" s="12"/>
      <c r="H11" s="12"/>
      <c r="I11" s="12"/>
      <c r="J11" s="12"/>
      <c r="K11" s="12"/>
      <c r="L11" s="12"/>
      <c r="M11" s="12"/>
      <c r="N11" s="12"/>
      <c r="O11" s="12"/>
      <c r="P11" s="12"/>
      <c r="Q11" s="12"/>
    </row>
    <row r="12" spans="1:17" ht="18.75" customHeight="1" x14ac:dyDescent="0.15">
      <c r="A12" s="12"/>
      <c r="B12" s="12"/>
      <c r="C12" s="927"/>
      <c r="D12" s="844" t="s">
        <v>733</v>
      </c>
      <c r="E12" s="18">
        <v>4</v>
      </c>
      <c r="F12" s="52">
        <v>1</v>
      </c>
      <c r="G12" s="12"/>
      <c r="H12" s="12"/>
      <c r="I12" s="12"/>
      <c r="J12" s="12"/>
      <c r="K12" s="12"/>
      <c r="L12" s="12"/>
      <c r="M12" s="12"/>
      <c r="N12" s="12"/>
      <c r="O12" s="12"/>
      <c r="P12" s="12"/>
      <c r="Q12" s="12"/>
    </row>
    <row r="13" spans="1:17" ht="18.75" customHeight="1" thickBot="1" x14ac:dyDescent="0.2">
      <c r="A13" s="12"/>
      <c r="B13" s="12"/>
      <c r="C13" s="34" t="s">
        <v>50</v>
      </c>
      <c r="D13" s="933">
        <v>11000000</v>
      </c>
      <c r="E13" s="934"/>
      <c r="F13" s="935"/>
      <c r="G13" s="14"/>
      <c r="H13" s="14"/>
      <c r="I13" s="14"/>
      <c r="J13" s="13"/>
      <c r="K13" s="12"/>
      <c r="L13" s="12"/>
      <c r="M13" s="12"/>
      <c r="N13" s="12"/>
      <c r="O13" s="12"/>
      <c r="P13" s="12"/>
      <c r="Q13" s="12"/>
    </row>
    <row r="14" spans="1:17" ht="18.75" customHeight="1" thickBot="1" x14ac:dyDescent="0.2">
      <c r="A14" s="12"/>
      <c r="B14" s="12"/>
      <c r="C14" s="62" t="s">
        <v>360</v>
      </c>
      <c r="D14" s="968">
        <v>13200000</v>
      </c>
      <c r="E14" s="969"/>
      <c r="F14" s="970"/>
      <c r="G14" s="14"/>
      <c r="H14" s="14"/>
      <c r="I14" s="14"/>
      <c r="J14" s="13"/>
      <c r="K14" s="12"/>
      <c r="L14" s="12"/>
      <c r="M14" s="12"/>
      <c r="N14" s="12"/>
      <c r="O14" s="12"/>
      <c r="P14" s="12"/>
      <c r="Q14" s="12"/>
    </row>
    <row r="15" spans="1:17" ht="18.75" customHeight="1" thickBot="1" x14ac:dyDescent="0.2">
      <c r="A15" s="12"/>
      <c r="B15" s="12"/>
      <c r="C15" s="258" t="s">
        <v>359</v>
      </c>
      <c r="D15" s="942">
        <v>0.1</v>
      </c>
      <c r="E15" s="943"/>
      <c r="F15" s="944"/>
      <c r="G15" s="267">
        <f>D15/(1+D15)</f>
        <v>9.0909090909090912E-2</v>
      </c>
      <c r="H15" s="14"/>
      <c r="I15" s="14"/>
      <c r="J15" s="13"/>
      <c r="K15" s="12"/>
      <c r="L15" s="12"/>
      <c r="M15" s="12"/>
      <c r="N15" s="12"/>
      <c r="O15" s="12"/>
      <c r="P15" s="12"/>
      <c r="Q15" s="12"/>
    </row>
    <row r="16" spans="1:17" ht="18.75" customHeight="1" x14ac:dyDescent="0.15">
      <c r="A16" s="12"/>
      <c r="B16" s="12"/>
      <c r="C16" s="928" t="s">
        <v>52</v>
      </c>
      <c r="D16" s="53" t="s">
        <v>10</v>
      </c>
      <c r="E16" s="54" t="s">
        <v>9</v>
      </c>
      <c r="F16" s="55" t="s">
        <v>54</v>
      </c>
      <c r="G16" s="14"/>
      <c r="H16" s="14"/>
      <c r="I16" s="14"/>
      <c r="J16" s="13"/>
      <c r="K16" s="12"/>
      <c r="L16" s="12"/>
      <c r="M16" s="12"/>
      <c r="N16" s="12"/>
      <c r="O16" s="12"/>
      <c r="P16" s="12"/>
      <c r="Q16" s="12"/>
    </row>
    <row r="17" spans="1:17" ht="18.75" customHeight="1" x14ac:dyDescent="0.15">
      <c r="A17" s="12"/>
      <c r="B17" s="12"/>
      <c r="C17" s="927"/>
      <c r="D17" s="17">
        <v>2</v>
      </c>
      <c r="E17" s="18">
        <v>5</v>
      </c>
      <c r="F17" s="52">
        <v>2</v>
      </c>
      <c r="G17" s="13"/>
      <c r="H17" s="13"/>
      <c r="I17" s="13"/>
      <c r="J17" s="13"/>
      <c r="K17" s="12"/>
      <c r="L17" s="12"/>
      <c r="M17" s="12"/>
      <c r="N17" s="12"/>
      <c r="O17" s="12"/>
      <c r="P17" s="12"/>
      <c r="Q17" s="12"/>
    </row>
    <row r="18" spans="1:17" ht="18.75" customHeight="1" x14ac:dyDescent="0.15">
      <c r="A18" s="12"/>
      <c r="B18" s="12"/>
      <c r="C18" s="929" t="s">
        <v>53</v>
      </c>
      <c r="D18" s="15" t="s">
        <v>10</v>
      </c>
      <c r="E18" s="16" t="s">
        <v>689</v>
      </c>
      <c r="F18" s="56" t="s">
        <v>54</v>
      </c>
      <c r="G18" s="951" t="s">
        <v>374</v>
      </c>
      <c r="H18" s="952"/>
      <c r="I18" s="15" t="s">
        <v>10</v>
      </c>
      <c r="J18" s="16" t="s">
        <v>9</v>
      </c>
      <c r="K18" s="56" t="s">
        <v>54</v>
      </c>
      <c r="L18" s="12"/>
      <c r="M18" s="12"/>
      <c r="N18" s="12"/>
      <c r="O18" s="12"/>
      <c r="P18" s="12"/>
      <c r="Q18" s="12"/>
    </row>
    <row r="19" spans="1:17" ht="18.75" customHeight="1" thickBot="1" x14ac:dyDescent="0.2">
      <c r="A19" s="12"/>
      <c r="B19" s="12"/>
      <c r="C19" s="927"/>
      <c r="D19" s="17">
        <v>2</v>
      </c>
      <c r="E19" s="57">
        <v>12</v>
      </c>
      <c r="F19" s="58">
        <v>31</v>
      </c>
      <c r="G19" s="953"/>
      <c r="H19" s="954"/>
      <c r="I19" s="17"/>
      <c r="J19" s="57"/>
      <c r="K19" s="58"/>
      <c r="L19" s="12"/>
      <c r="M19" s="12"/>
      <c r="N19" s="12"/>
      <c r="O19" s="12"/>
      <c r="P19" s="12"/>
      <c r="Q19" s="12"/>
    </row>
    <row r="20" spans="1:17" ht="18.75" customHeight="1" x14ac:dyDescent="0.15">
      <c r="A20" s="12"/>
      <c r="B20" s="12"/>
      <c r="C20" s="32" t="s">
        <v>29</v>
      </c>
      <c r="D20" s="939" t="s">
        <v>678</v>
      </c>
      <c r="E20" s="940"/>
      <c r="F20" s="940"/>
      <c r="G20" s="940"/>
      <c r="H20" s="940"/>
      <c r="I20" s="940"/>
      <c r="J20" s="941"/>
      <c r="K20" s="12"/>
      <c r="L20" s="12"/>
      <c r="M20" s="12"/>
      <c r="N20" s="12"/>
      <c r="O20" s="12"/>
      <c r="P20" s="12"/>
      <c r="Q20" s="12"/>
    </row>
    <row r="21" spans="1:17" ht="18" customHeight="1" x14ac:dyDescent="0.15">
      <c r="A21" s="12"/>
      <c r="B21" s="12"/>
      <c r="C21" s="33" t="s">
        <v>315</v>
      </c>
      <c r="D21" s="930" t="s">
        <v>671</v>
      </c>
      <c r="E21" s="931"/>
      <c r="F21" s="931"/>
      <c r="G21" s="931"/>
      <c r="H21" s="931"/>
      <c r="I21" s="931"/>
      <c r="J21" s="932"/>
      <c r="K21" s="12"/>
      <c r="L21" s="12"/>
      <c r="M21" s="12"/>
      <c r="N21" s="12"/>
      <c r="O21" s="12"/>
      <c r="P21" s="12"/>
      <c r="Q21" s="12"/>
    </row>
    <row r="22" spans="1:17" ht="18" customHeight="1" thickBot="1" x14ac:dyDescent="0.2">
      <c r="A22" s="12"/>
      <c r="B22" s="12"/>
      <c r="C22" s="34" t="s">
        <v>316</v>
      </c>
      <c r="D22" s="945" t="s">
        <v>672</v>
      </c>
      <c r="E22" s="946"/>
      <c r="F22" s="946"/>
      <c r="G22" s="946"/>
      <c r="H22" s="946"/>
      <c r="I22" s="946"/>
      <c r="J22" s="947"/>
      <c r="K22" s="12"/>
      <c r="L22" s="12"/>
      <c r="M22" s="12"/>
      <c r="N22" s="12"/>
      <c r="O22" s="12"/>
      <c r="P22" s="12"/>
      <c r="Q22" s="12"/>
    </row>
    <row r="23" spans="1:17" ht="18" customHeight="1" thickBot="1" x14ac:dyDescent="0.2">
      <c r="A23" s="12"/>
      <c r="B23" s="12"/>
      <c r="C23" s="199" t="s">
        <v>21</v>
      </c>
      <c r="D23" s="948" t="s">
        <v>673</v>
      </c>
      <c r="E23" s="949"/>
      <c r="F23" s="949"/>
      <c r="G23" s="950"/>
      <c r="H23" s="924" t="s">
        <v>25</v>
      </c>
      <c r="I23" s="971" t="s">
        <v>835</v>
      </c>
      <c r="J23" s="972"/>
      <c r="K23" s="973"/>
      <c r="L23" s="12"/>
      <c r="M23" s="12"/>
      <c r="N23" s="12"/>
      <c r="O23" s="12"/>
      <c r="P23" s="12"/>
      <c r="Q23" s="12"/>
    </row>
    <row r="24" spans="1:17" ht="18" customHeight="1" x14ac:dyDescent="0.15">
      <c r="A24" s="12"/>
      <c r="B24" s="12"/>
      <c r="C24" s="33" t="s">
        <v>29</v>
      </c>
      <c r="D24" s="930" t="s">
        <v>834</v>
      </c>
      <c r="E24" s="931"/>
      <c r="F24" s="931"/>
      <c r="G24" s="932"/>
      <c r="H24" s="13"/>
      <c r="I24" s="13"/>
      <c r="J24" s="13"/>
      <c r="K24" s="12"/>
      <c r="L24" s="12"/>
      <c r="M24" s="12"/>
      <c r="N24" s="12"/>
      <c r="O24" s="12"/>
      <c r="P24" s="12"/>
      <c r="Q24" s="12"/>
    </row>
    <row r="25" spans="1:17" ht="18" customHeight="1" thickBot="1" x14ac:dyDescent="0.2">
      <c r="A25" s="12"/>
      <c r="B25" s="12"/>
      <c r="C25" s="34" t="s">
        <v>101</v>
      </c>
      <c r="D25" s="936" t="s">
        <v>677</v>
      </c>
      <c r="E25" s="937"/>
      <c r="F25" s="937"/>
      <c r="G25" s="938"/>
      <c r="H25" s="13"/>
      <c r="I25" s="13"/>
      <c r="J25" s="13"/>
      <c r="K25" s="12"/>
      <c r="L25" s="12"/>
      <c r="M25" s="12"/>
      <c r="N25" s="12"/>
      <c r="O25" s="12"/>
      <c r="P25" s="12"/>
      <c r="Q25" s="12"/>
    </row>
    <row r="26" spans="1:17" ht="18" customHeight="1" x14ac:dyDescent="0.15">
      <c r="A26" s="12"/>
      <c r="B26" s="12"/>
      <c r="C26" s="32" t="s">
        <v>25</v>
      </c>
      <c r="D26" s="939" t="s">
        <v>674</v>
      </c>
      <c r="E26" s="940"/>
      <c r="F26" s="940"/>
      <c r="G26" s="941"/>
      <c r="H26" s="13"/>
      <c r="I26" s="13"/>
      <c r="J26" s="13"/>
      <c r="K26" s="12"/>
      <c r="L26" s="12"/>
      <c r="M26" s="12"/>
      <c r="N26" s="12"/>
      <c r="O26" s="12"/>
      <c r="P26" s="12"/>
      <c r="Q26" s="12"/>
    </row>
    <row r="27" spans="1:17" ht="18" customHeight="1" x14ac:dyDescent="0.15">
      <c r="A27" s="12"/>
      <c r="B27" s="12"/>
      <c r="C27" s="33" t="s">
        <v>29</v>
      </c>
      <c r="D27" s="930" t="s">
        <v>675</v>
      </c>
      <c r="E27" s="931"/>
      <c r="F27" s="931"/>
      <c r="G27" s="932"/>
      <c r="H27" s="13"/>
      <c r="I27" s="13"/>
      <c r="J27" s="13"/>
      <c r="K27" s="12"/>
      <c r="L27" s="12"/>
      <c r="M27" s="12"/>
      <c r="N27" s="12"/>
      <c r="O27" s="12"/>
      <c r="P27" s="12"/>
      <c r="Q27" s="12"/>
    </row>
    <row r="28" spans="1:17" ht="18" thickBot="1" x14ac:dyDescent="0.2">
      <c r="A28" s="12"/>
      <c r="B28" s="12"/>
      <c r="C28" s="34" t="s">
        <v>101</v>
      </c>
      <c r="D28" s="936" t="s">
        <v>676</v>
      </c>
      <c r="E28" s="937"/>
      <c r="F28" s="937"/>
      <c r="G28" s="938"/>
      <c r="H28" s="13"/>
      <c r="I28" s="13"/>
      <c r="J28" s="13"/>
      <c r="K28" s="12"/>
      <c r="L28" s="12"/>
      <c r="M28" s="12"/>
      <c r="N28" s="12"/>
      <c r="O28" s="12"/>
      <c r="P28" s="12"/>
      <c r="Q28" s="12"/>
    </row>
    <row r="29" spans="1:17" ht="14.25" thickBot="1" x14ac:dyDescent="0.2">
      <c r="A29" s="12"/>
      <c r="B29" s="12"/>
      <c r="C29" s="12"/>
      <c r="D29" s="12"/>
      <c r="E29" s="12"/>
      <c r="F29" s="12"/>
      <c r="G29" s="12"/>
      <c r="H29" s="12"/>
      <c r="I29" s="12"/>
      <c r="J29" s="12"/>
      <c r="K29" s="12"/>
      <c r="L29" s="12"/>
      <c r="M29" s="12"/>
      <c r="N29" s="12"/>
      <c r="O29" s="12"/>
      <c r="P29" s="12"/>
      <c r="Q29" s="12"/>
    </row>
    <row r="30" spans="1:17" ht="15" thickBot="1" x14ac:dyDescent="0.2">
      <c r="A30" s="12"/>
      <c r="B30" s="12"/>
      <c r="C30" s="62" t="s">
        <v>631</v>
      </c>
      <c r="D30" s="961" t="s">
        <v>670</v>
      </c>
      <c r="E30" s="962"/>
      <c r="F30" s="962"/>
      <c r="G30" s="963"/>
      <c r="H30" s="12"/>
      <c r="I30" s="12"/>
      <c r="J30" s="12"/>
      <c r="K30" s="12"/>
      <c r="L30" s="12"/>
      <c r="M30" s="12"/>
      <c r="N30" s="12"/>
      <c r="O30" s="12"/>
      <c r="P30" s="12"/>
      <c r="Q30" s="12"/>
    </row>
    <row r="31" spans="1:17" ht="15" thickBot="1" x14ac:dyDescent="0.2">
      <c r="A31" s="12"/>
      <c r="B31" s="12"/>
      <c r="C31" s="62" t="s">
        <v>464</v>
      </c>
      <c r="D31" s="964" t="s">
        <v>666</v>
      </c>
      <c r="E31" s="965"/>
      <c r="F31" s="965"/>
      <c r="G31" s="966"/>
      <c r="H31" s="12"/>
      <c r="I31" s="12"/>
      <c r="J31" s="12"/>
      <c r="K31" s="12"/>
      <c r="L31" s="12"/>
      <c r="M31" s="12"/>
      <c r="N31" s="12"/>
      <c r="O31" s="12"/>
      <c r="P31" s="12"/>
      <c r="Q31" s="12"/>
    </row>
    <row r="32" spans="1:17" ht="14.25" customHeight="1" thickBot="1" x14ac:dyDescent="0.2">
      <c r="A32" s="12"/>
      <c r="B32" s="12"/>
      <c r="C32" s="62" t="s">
        <v>663</v>
      </c>
      <c r="D32" s="961" t="s">
        <v>664</v>
      </c>
      <c r="E32" s="962"/>
      <c r="F32" s="962"/>
      <c r="G32" s="963"/>
      <c r="H32" s="12"/>
      <c r="I32" s="12"/>
      <c r="J32" s="12"/>
      <c r="K32" s="12"/>
      <c r="L32" s="12"/>
      <c r="M32" s="12"/>
      <c r="N32" s="12"/>
      <c r="O32" s="12"/>
      <c r="P32" s="12"/>
      <c r="Q32" s="12"/>
    </row>
    <row r="33" spans="1:17" ht="14.25" customHeight="1" x14ac:dyDescent="0.15">
      <c r="A33" s="12"/>
      <c r="B33" s="12"/>
      <c r="C33" s="12"/>
      <c r="D33" s="12"/>
      <c r="E33" s="12"/>
      <c r="F33" s="12"/>
      <c r="G33" s="12"/>
      <c r="H33" s="12"/>
      <c r="I33" s="12"/>
      <c r="J33" s="12"/>
      <c r="K33" s="12"/>
      <c r="L33" s="12"/>
      <c r="M33" s="12"/>
      <c r="N33" s="12"/>
      <c r="O33" s="12"/>
      <c r="P33" s="12"/>
      <c r="Q33" s="12"/>
    </row>
    <row r="34" spans="1:17" ht="48" customHeight="1" x14ac:dyDescent="0.15">
      <c r="A34" s="12"/>
      <c r="B34" s="12"/>
      <c r="C34" s="12"/>
      <c r="D34" s="12"/>
      <c r="E34" s="12"/>
      <c r="F34" s="12"/>
      <c r="G34" s="12"/>
      <c r="H34" s="12"/>
      <c r="I34" s="12"/>
      <c r="J34" s="12"/>
      <c r="K34" s="12"/>
      <c r="L34" s="12"/>
      <c r="M34" s="12"/>
      <c r="N34" s="12"/>
      <c r="O34" s="12"/>
      <c r="P34" s="12"/>
      <c r="Q34" s="12"/>
    </row>
    <row r="35" spans="1:17" ht="48" customHeight="1" x14ac:dyDescent="0.15">
      <c r="A35" s="12"/>
      <c r="B35" s="12"/>
      <c r="C35" s="12"/>
      <c r="D35" s="12"/>
      <c r="E35" s="12"/>
      <c r="F35" s="12"/>
      <c r="G35" s="12"/>
      <c r="H35" s="12"/>
      <c r="I35" s="12"/>
      <c r="J35" s="12"/>
      <c r="K35" s="12"/>
      <c r="L35" s="12"/>
      <c r="M35" s="12"/>
      <c r="N35" s="12"/>
      <c r="O35" s="12"/>
      <c r="P35" s="12"/>
      <c r="Q35" s="12"/>
    </row>
    <row r="36" spans="1:17" ht="12.75" customHeight="1" x14ac:dyDescent="0.15">
      <c r="A36" s="12"/>
      <c r="B36" s="12"/>
      <c r="C36" s="12"/>
      <c r="D36" s="12"/>
      <c r="E36" s="12"/>
      <c r="F36" s="12"/>
      <c r="G36" s="12"/>
      <c r="H36" s="12"/>
      <c r="I36" s="12"/>
      <c r="J36" s="12"/>
      <c r="K36" s="12"/>
      <c r="L36" s="12"/>
      <c r="M36" s="12"/>
      <c r="N36" s="12"/>
      <c r="O36" s="12"/>
      <c r="P36" s="12"/>
      <c r="Q36" s="12"/>
    </row>
    <row r="37" spans="1:17" ht="48" customHeight="1" x14ac:dyDescent="0.15">
      <c r="C37" s="12"/>
      <c r="D37" s="12"/>
      <c r="E37" s="12"/>
      <c r="F37" s="12"/>
      <c r="G37" s="12"/>
      <c r="H37" s="12"/>
      <c r="I37" s="12"/>
      <c r="J37" s="12"/>
      <c r="K37" s="177"/>
    </row>
    <row r="38" spans="1:17" ht="20.100000000000001" customHeight="1" x14ac:dyDescent="0.15">
      <c r="C38" s="12"/>
      <c r="D38" s="12"/>
      <c r="E38" s="12"/>
      <c r="F38" s="12"/>
      <c r="G38" s="12"/>
      <c r="H38" s="12"/>
      <c r="I38" s="12"/>
      <c r="J38" s="12"/>
    </row>
    <row r="39" spans="1:17" ht="20.100000000000001" customHeight="1" x14ac:dyDescent="0.15">
      <c r="C39" s="250"/>
      <c r="D39" s="250"/>
      <c r="E39" s="250"/>
      <c r="F39" s="250"/>
      <c r="G39" s="250"/>
      <c r="H39" s="250"/>
      <c r="I39" s="250"/>
      <c r="J39" s="250"/>
    </row>
    <row r="40" spans="1:17" ht="20.100000000000001" customHeight="1" x14ac:dyDescent="0.15"/>
    <row r="41" spans="1:17" ht="20.100000000000001" customHeight="1" x14ac:dyDescent="0.15"/>
    <row r="42" spans="1:17" ht="20.100000000000001" customHeight="1" x14ac:dyDescent="0.15">
      <c r="C42">
        <f>IF(D4="","",D4)</f>
        <v>2</v>
      </c>
      <c r="K42" s="255"/>
    </row>
    <row r="43" spans="1:17" ht="20.100000000000001" customHeight="1" x14ac:dyDescent="0.15">
      <c r="C43" t="str">
        <f>IF(D5="","",D5)</f>
        <v/>
      </c>
      <c r="K43" s="255"/>
    </row>
    <row r="44" spans="1:17" ht="20.100000000000001" customHeight="1" x14ac:dyDescent="0.15">
      <c r="C44" t="str">
        <f>IF(D6="","",D6)</f>
        <v>○○○○○○○線</v>
      </c>
      <c r="K44" s="255"/>
    </row>
    <row r="45" spans="1:17" ht="20.100000000000001" customHeight="1" x14ac:dyDescent="0.15">
      <c r="C45" t="str">
        <f>IF(D7="","",D7)</f>
        <v>道路改良工事（1工区）</v>
      </c>
    </row>
    <row r="46" spans="1:17" ht="20.100000000000001" customHeight="1" x14ac:dyDescent="0.15">
      <c r="C46" t="str">
        <f>IF(F8="","",F8)</f>
        <v>山ノ井・長浜他</v>
      </c>
      <c r="E46" t="str">
        <f>IF(F8="","",(D8&amp;F8&amp;J8))</f>
        <v>筑後市大字山ノ井・長浜他地内</v>
      </c>
    </row>
    <row r="47" spans="1:17" ht="20.100000000000001" customHeight="1" x14ac:dyDescent="0.15">
      <c r="C47" t="str">
        <f>IF(D9="","",D9)</f>
        <v>市道　一条西牟田久富古島北長田蔵数尾島欠塚前津徳久　線</v>
      </c>
    </row>
    <row r="48" spans="1:17" ht="20.100000000000001" customHeight="1" x14ac:dyDescent="0.15">
      <c r="C48" t="str">
        <f>IF(D10="","",D10)</f>
        <v>市営河川　一条西牟田久富古島北長田蔵数尾島欠塚前津　川</v>
      </c>
    </row>
    <row r="49" spans="3:11" ht="20.100000000000001" customHeight="1" x14ac:dyDescent="0.15"/>
    <row r="50" spans="3:11" ht="20.100000000000001" customHeight="1" x14ac:dyDescent="0.15">
      <c r="C50" t="str">
        <f>IF(D12="","",D12)</f>
        <v>2</v>
      </c>
      <c r="D50">
        <f>IF(E12="","",E12)</f>
        <v>4</v>
      </c>
      <c r="E50">
        <f>IF(F12="","",F12)</f>
        <v>1</v>
      </c>
    </row>
    <row r="51" spans="3:11" ht="20.100000000000001" customHeight="1" x14ac:dyDescent="0.15">
      <c r="C51" s="7">
        <f>IF(D13="","",D13)</f>
        <v>11000000</v>
      </c>
      <c r="D51" s="8" t="str">
        <f>IF(E13="","",E13)</f>
        <v/>
      </c>
    </row>
    <row r="52" spans="3:11" ht="20.100000000000001" customHeight="1" x14ac:dyDescent="0.15">
      <c r="C52" s="7">
        <f>IF(D14="","",D14)</f>
        <v>13200000</v>
      </c>
      <c r="H52" s="7">
        <f>IF(D14="",D13,D14)</f>
        <v>13200000</v>
      </c>
    </row>
    <row r="53" spans="3:11" ht="20.100000000000001" customHeight="1" x14ac:dyDescent="0.15">
      <c r="C53">
        <f>IF(D17="元","1",D17)</f>
        <v>2</v>
      </c>
      <c r="D53">
        <f>IF(E17="","",E17)</f>
        <v>5</v>
      </c>
      <c r="E53">
        <f>IF(F17="","",F17)</f>
        <v>2</v>
      </c>
      <c r="H53" t="str">
        <f>IF(I17="","",I17)</f>
        <v/>
      </c>
      <c r="I53" t="str">
        <f>IF(J17="","",J17)</f>
        <v/>
      </c>
      <c r="J53" t="str">
        <f>IF(K17="","",K17)</f>
        <v/>
      </c>
      <c r="K53" t="str">
        <f>IF(L17="","",L17)</f>
        <v/>
      </c>
    </row>
    <row r="54" spans="3:11" ht="20.100000000000001" customHeight="1" x14ac:dyDescent="0.15"/>
    <row r="55" spans="3:11" ht="20.100000000000001" customHeight="1" x14ac:dyDescent="0.15">
      <c r="C55">
        <f>IF(D19="元","1",D19)</f>
        <v>2</v>
      </c>
      <c r="D55">
        <f>IF(E19="","",E19)</f>
        <v>12</v>
      </c>
      <c r="E55">
        <f>IF(F19="","",F19)</f>
        <v>31</v>
      </c>
      <c r="G55" t="str">
        <f>IF(H19="","",H19)</f>
        <v/>
      </c>
      <c r="H55">
        <f>IF(I19="",C55,I19)</f>
        <v>2</v>
      </c>
      <c r="I55">
        <f>IF(J19="",E19,J19)</f>
        <v>12</v>
      </c>
      <c r="J55">
        <f>IF(K19="",F19,K19)</f>
        <v>31</v>
      </c>
    </row>
    <row r="56" spans="3:11" ht="20.100000000000001" customHeight="1" x14ac:dyDescent="0.15">
      <c r="C56">
        <f>("ｈ"&amp;C55&amp;"."&amp;D55&amp;"."&amp;E55)*1-("ｈ"&amp;C53&amp;"."&amp;D53&amp;"."&amp;E53)*1+1</f>
        <v>244</v>
      </c>
      <c r="H56">
        <f>("ｈ"&amp;H55&amp;"."&amp;I55&amp;"."&amp;J55)*1-("ｈ"&amp;C53&amp;"."&amp;D53&amp;"."&amp;E53)*1+1</f>
        <v>244</v>
      </c>
    </row>
    <row r="57" spans="3:11" ht="20.100000000000001" customHeight="1" x14ac:dyDescent="0.15">
      <c r="C57" t="str">
        <f t="shared" ref="C57:C65" si="0">IF(D20="","",D20)</f>
        <v>福岡県筑後市大字○○番地○○</v>
      </c>
    </row>
    <row r="58" spans="3:11" ht="20.100000000000001" customHeight="1" x14ac:dyDescent="0.15">
      <c r="C58" t="str">
        <f t="shared" si="0"/>
        <v>株式会社　△△△△△</v>
      </c>
    </row>
    <row r="59" spans="3:11" ht="20.100000000000001" customHeight="1" x14ac:dyDescent="0.15">
      <c r="C59" t="str">
        <f t="shared" si="0"/>
        <v>代表取締役　□□□□□</v>
      </c>
    </row>
    <row r="60" spans="3:11" ht="20.100000000000001" customHeight="1" x14ac:dyDescent="0.15">
      <c r="C60" t="str">
        <f t="shared" si="0"/>
        <v>◇◇◇◇◇</v>
      </c>
    </row>
    <row r="61" spans="3:11" ht="20.100000000000001" customHeight="1" x14ac:dyDescent="0.15">
      <c r="C61" t="str">
        <f t="shared" si="0"/>
        <v>◆◆◆◆◆</v>
      </c>
    </row>
    <row r="62" spans="3:11" ht="20.100000000000001" customHeight="1" x14ac:dyDescent="0.15">
      <c r="C62" t="str">
        <f t="shared" si="0"/>
        <v>\\\\-\\-\\\\</v>
      </c>
    </row>
    <row r="63" spans="3:11" ht="20.100000000000001" customHeight="1" x14ac:dyDescent="0.15">
      <c r="C63" t="str">
        <f t="shared" si="0"/>
        <v>△△△△△</v>
      </c>
    </row>
    <row r="64" spans="3:11" ht="20.100000000000001" customHeight="1" x14ac:dyDescent="0.15">
      <c r="C64" t="str">
        <f t="shared" si="0"/>
        <v>▲▲▲▲▲</v>
      </c>
    </row>
    <row r="65" spans="3:3" ht="20.100000000000001" customHeight="1" x14ac:dyDescent="0.15">
      <c r="C65" t="str">
        <f t="shared" si="0"/>
        <v>@@@-@@@@-@@@@</v>
      </c>
    </row>
    <row r="66" spans="3:3" ht="20.100000000000001" customHeight="1" x14ac:dyDescent="0.15">
      <c r="C66" t="str">
        <f>IF(D31="","",D31)</f>
        <v>道路</v>
      </c>
    </row>
    <row r="67" spans="3:3" ht="20.100000000000001" customHeight="1" x14ac:dyDescent="0.15"/>
    <row r="68" spans="3:3" ht="20.100000000000001" customHeight="1" x14ac:dyDescent="0.15"/>
  </sheetData>
  <mergeCells count="27">
    <mergeCell ref="D32:G32"/>
    <mergeCell ref="D31:G31"/>
    <mergeCell ref="D10:J10"/>
    <mergeCell ref="D9:J9"/>
    <mergeCell ref="D14:F14"/>
    <mergeCell ref="D28:G28"/>
    <mergeCell ref="D30:G30"/>
    <mergeCell ref="I23:K23"/>
    <mergeCell ref="C6:C7"/>
    <mergeCell ref="D6:J6"/>
    <mergeCell ref="D8:E8"/>
    <mergeCell ref="F8:I8"/>
    <mergeCell ref="D7:J7"/>
    <mergeCell ref="C11:C12"/>
    <mergeCell ref="C16:C17"/>
    <mergeCell ref="C18:C19"/>
    <mergeCell ref="D24:G24"/>
    <mergeCell ref="D27:G27"/>
    <mergeCell ref="D13:F13"/>
    <mergeCell ref="D25:G25"/>
    <mergeCell ref="D26:G26"/>
    <mergeCell ref="D15:F15"/>
    <mergeCell ref="D20:J20"/>
    <mergeCell ref="D21:J21"/>
    <mergeCell ref="D22:J22"/>
    <mergeCell ref="D23:G23"/>
    <mergeCell ref="G18:H19"/>
  </mergeCells>
  <phoneticPr fontId="6"/>
  <dataValidations count="3">
    <dataValidation imeMode="disabled" allowBlank="1" showInputMessage="1" showErrorMessage="1" sqref="D17:F17 D28:G28 D4:D5 D12:D15 E12:F13 D25:G25 D19:F19 I19:K19"/>
    <dataValidation imeMode="hiragana" allowBlank="1" showInputMessage="1" showErrorMessage="1" sqref="E23:G24 D20:D24 D26:G27 D6:J10 D30:G30 D32:G32"/>
    <dataValidation type="list" allowBlank="1" showInputMessage="1" showErrorMessage="1" sqref="D31:G31">
      <formula1>"道路,水路,都市対策,上下水道"</formula1>
    </dataValidation>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scale="68" orientation="portrait"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AK60"/>
  <sheetViews>
    <sheetView showGridLines="0" showZeros="0" showOutlineSymbols="0" view="pageBreakPreview" zoomScale="55" zoomScaleNormal="85" zoomScaleSheetLayoutView="55" workbookViewId="0">
      <selection activeCell="B18" sqref="B16:X23"/>
    </sheetView>
  </sheetViews>
  <sheetFormatPr defaultColWidth="0" defaultRowHeight="0" customHeight="1" zeroHeight="1" x14ac:dyDescent="0.15"/>
  <cols>
    <col min="1" max="1" width="18.75" style="19" customWidth="1"/>
    <col min="2" max="3" width="9.625" style="19" customWidth="1"/>
    <col min="4" max="17" width="4.75" style="19" customWidth="1"/>
    <col min="18" max="18" width="10.375" style="19" customWidth="1"/>
    <col min="19" max="21" width="18.75" style="19" customWidth="1"/>
    <col min="22" max="22" width="9" style="19" hidden="1" customWidth="1"/>
    <col min="23" max="23" width="9" style="20" hidden="1" customWidth="1"/>
    <col min="24" max="37" width="0" style="19" hidden="1" customWidth="1"/>
    <col min="38" max="16384" width="9" style="19" hidden="1"/>
  </cols>
  <sheetData>
    <row r="1" spans="1:23" ht="38.25" customHeight="1" thickTop="1" thickBot="1" x14ac:dyDescent="0.2">
      <c r="A1" s="36" t="s">
        <v>105</v>
      </c>
      <c r="B1" s="43"/>
      <c r="C1" s="43"/>
      <c r="D1" s="43"/>
      <c r="E1" s="43"/>
      <c r="F1" s="43"/>
      <c r="G1" s="43"/>
      <c r="H1" s="43"/>
      <c r="I1" s="43"/>
      <c r="J1" s="43"/>
      <c r="K1" s="43"/>
      <c r="L1" s="43"/>
      <c r="M1" s="43"/>
      <c r="N1" s="43"/>
      <c r="O1" s="43"/>
      <c r="P1" s="43"/>
      <c r="Q1" s="43"/>
      <c r="R1" s="43"/>
      <c r="S1" s="43"/>
      <c r="T1" s="43"/>
      <c r="U1" s="43"/>
    </row>
    <row r="2" spans="1:23" ht="18" customHeight="1" thickTop="1" x14ac:dyDescent="0.15">
      <c r="A2" s="43"/>
      <c r="B2" s="302"/>
      <c r="C2" s="302"/>
      <c r="D2" s="1347"/>
      <c r="E2" s="1347"/>
      <c r="F2" s="1347"/>
      <c r="G2" s="1347"/>
      <c r="J2" s="1068" t="s">
        <v>109</v>
      </c>
      <c r="K2" s="1063"/>
      <c r="L2" s="1063" t="s">
        <v>493</v>
      </c>
      <c r="M2" s="1063"/>
      <c r="N2" s="1063" t="s">
        <v>356</v>
      </c>
      <c r="O2" s="1063"/>
      <c r="P2" s="1063" t="s">
        <v>17</v>
      </c>
      <c r="Q2" s="1067"/>
      <c r="R2" s="85"/>
      <c r="S2" s="43"/>
      <c r="T2" s="43"/>
      <c r="U2" s="43"/>
    </row>
    <row r="3" spans="1:23" ht="18" customHeight="1" x14ac:dyDescent="0.15">
      <c r="A3" s="43"/>
      <c r="B3" s="1357"/>
      <c r="C3" s="1357"/>
      <c r="D3" s="1357"/>
      <c r="E3" s="1357"/>
      <c r="F3" s="1357"/>
      <c r="G3" s="1357"/>
      <c r="J3" s="1076"/>
      <c r="K3" s="1072"/>
      <c r="L3" s="1072"/>
      <c r="M3" s="1072"/>
      <c r="N3" s="1072"/>
      <c r="O3" s="1072"/>
      <c r="P3" s="1072"/>
      <c r="Q3" s="1073"/>
      <c r="R3" s="87"/>
      <c r="S3" s="43"/>
      <c r="T3" s="43"/>
      <c r="U3" s="43"/>
    </row>
    <row r="4" spans="1:23" ht="18" customHeight="1" x14ac:dyDescent="0.15">
      <c r="A4" s="43"/>
      <c r="B4" s="1357"/>
      <c r="C4" s="1357"/>
      <c r="D4" s="1357"/>
      <c r="E4" s="1357"/>
      <c r="F4" s="1357"/>
      <c r="G4" s="1357"/>
      <c r="J4" s="1076"/>
      <c r="K4" s="1072"/>
      <c r="L4" s="1072"/>
      <c r="M4" s="1072"/>
      <c r="N4" s="1072"/>
      <c r="O4" s="1072"/>
      <c r="P4" s="1072"/>
      <c r="Q4" s="1073"/>
      <c r="R4" s="87"/>
      <c r="S4" s="43"/>
      <c r="T4" s="43"/>
      <c r="U4" s="43"/>
    </row>
    <row r="5" spans="1:23" ht="18" customHeight="1" thickBot="1" x14ac:dyDescent="0.2">
      <c r="A5" s="43"/>
      <c r="B5" s="1357"/>
      <c r="C5" s="1357"/>
      <c r="D5" s="1357"/>
      <c r="E5" s="1357"/>
      <c r="F5" s="1357"/>
      <c r="G5" s="1357"/>
      <c r="J5" s="1077"/>
      <c r="K5" s="1074"/>
      <c r="L5" s="1074"/>
      <c r="M5" s="1074"/>
      <c r="N5" s="1074"/>
      <c r="O5" s="1074"/>
      <c r="P5" s="1074"/>
      <c r="Q5" s="1075"/>
      <c r="R5" s="87"/>
      <c r="S5" s="43"/>
      <c r="T5" s="43"/>
      <c r="U5" s="43"/>
    </row>
    <row r="6" spans="1:23" s="343" customFormat="1" ht="41.25" customHeight="1" thickBot="1" x14ac:dyDescent="0.25">
      <c r="A6" s="336"/>
      <c r="B6" s="337"/>
      <c r="C6" s="337"/>
      <c r="D6" s="1722" t="s">
        <v>338</v>
      </c>
      <c r="E6" s="1722"/>
      <c r="F6" s="1722"/>
      <c r="G6" s="1722"/>
      <c r="H6" s="1722"/>
      <c r="I6" s="1722"/>
      <c r="J6" s="1722"/>
      <c r="K6" s="1722"/>
      <c r="L6" s="1722"/>
      <c r="M6" s="1722"/>
      <c r="N6" s="338"/>
      <c r="O6" s="338"/>
      <c r="P6" s="338"/>
      <c r="Q6" s="339"/>
      <c r="R6" s="340"/>
      <c r="S6" s="336"/>
      <c r="T6" s="336"/>
      <c r="U6" s="336"/>
      <c r="W6" s="344"/>
    </row>
    <row r="7" spans="1:23" ht="17.25" customHeight="1" x14ac:dyDescent="0.15">
      <c r="A7" s="43"/>
      <c r="B7" s="243"/>
      <c r="C7" s="244"/>
      <c r="D7" s="244"/>
      <c r="E7" s="244"/>
      <c r="F7" s="244"/>
      <c r="G7" s="244"/>
      <c r="H7" s="244"/>
      <c r="I7" s="244"/>
      <c r="J7" s="1362" t="str">
        <f>data!D3</f>
        <v>令和</v>
      </c>
      <c r="K7" s="1363"/>
      <c r="L7" s="516" t="s">
        <v>262</v>
      </c>
      <c r="M7" s="517" t="s">
        <v>10</v>
      </c>
      <c r="N7" s="516" t="s">
        <v>262</v>
      </c>
      <c r="O7" s="517" t="s">
        <v>9</v>
      </c>
      <c r="P7" s="516" t="s">
        <v>262</v>
      </c>
      <c r="Q7" s="518" t="s">
        <v>7</v>
      </c>
      <c r="R7" s="79"/>
      <c r="S7" s="43"/>
      <c r="T7" s="43"/>
      <c r="U7" s="43"/>
    </row>
    <row r="8" spans="1:23" ht="17.25" customHeight="1" x14ac:dyDescent="0.15">
      <c r="A8" s="43"/>
      <c r="B8" s="556" t="s">
        <v>760</v>
      </c>
      <c r="D8" s="80"/>
      <c r="E8" s="80"/>
      <c r="F8" s="80"/>
      <c r="G8" s="80"/>
      <c r="H8" s="80"/>
      <c r="I8" s="80"/>
      <c r="J8" s="80"/>
      <c r="K8" s="80"/>
      <c r="L8" s="80"/>
      <c r="M8" s="80"/>
      <c r="N8" s="80"/>
      <c r="O8" s="80"/>
      <c r="P8" s="80"/>
      <c r="Q8" s="245"/>
      <c r="R8" s="81"/>
      <c r="S8" s="43"/>
      <c r="T8" s="43"/>
      <c r="U8" s="43"/>
    </row>
    <row r="9" spans="1:23" ht="17.25" customHeight="1" x14ac:dyDescent="0.15">
      <c r="A9" s="43"/>
      <c r="B9" s="528"/>
      <c r="C9" s="525"/>
      <c r="D9" s="525"/>
      <c r="E9" s="525"/>
      <c r="F9" s="525"/>
      <c r="G9" s="525"/>
      <c r="H9" s="525"/>
      <c r="I9" s="525"/>
      <c r="J9" s="525"/>
      <c r="K9" s="525"/>
      <c r="L9" s="525"/>
      <c r="M9" s="525"/>
      <c r="N9" s="525"/>
      <c r="O9" s="302"/>
      <c r="P9" s="302"/>
      <c r="Q9" s="526"/>
      <c r="R9" s="82"/>
      <c r="S9" s="43"/>
      <c r="T9" s="43"/>
      <c r="U9" s="43"/>
    </row>
    <row r="10" spans="1:23" ht="17.25" customHeight="1" x14ac:dyDescent="0.15">
      <c r="A10" s="43"/>
      <c r="B10" s="528"/>
      <c r="C10" s="525"/>
      <c r="D10" s="525"/>
      <c r="E10" s="525"/>
      <c r="F10" s="302" t="s">
        <v>57</v>
      </c>
      <c r="G10" s="302"/>
      <c r="H10" s="1048" t="str">
        <f>data!C57</f>
        <v>福岡県筑後市大字○○番地○○</v>
      </c>
      <c r="I10" s="1048"/>
      <c r="J10" s="1048"/>
      <c r="K10" s="1048"/>
      <c r="L10" s="1048"/>
      <c r="M10" s="1048"/>
      <c r="N10" s="1048"/>
      <c r="O10" s="1048"/>
      <c r="P10" s="1048"/>
      <c r="Q10" s="1049"/>
      <c r="R10" s="82"/>
      <c r="S10" s="43"/>
      <c r="T10" s="43"/>
      <c r="U10" s="43"/>
    </row>
    <row r="11" spans="1:23" ht="17.25" customHeight="1" x14ac:dyDescent="0.15">
      <c r="A11" s="43"/>
      <c r="B11" s="528"/>
      <c r="C11" s="525"/>
      <c r="D11" s="525"/>
      <c r="E11" s="525"/>
      <c r="F11" s="525"/>
      <c r="G11" s="525"/>
      <c r="H11" s="1048" t="str">
        <f>data!C58</f>
        <v>株式会社　△△△△△</v>
      </c>
      <c r="I11" s="1048"/>
      <c r="J11" s="1048"/>
      <c r="K11" s="1048"/>
      <c r="L11" s="1048"/>
      <c r="M11" s="1048"/>
      <c r="N11" s="1048"/>
      <c r="O11" s="1048"/>
      <c r="P11" s="1048"/>
      <c r="Q11" s="1049"/>
      <c r="R11" s="82"/>
      <c r="S11" s="43"/>
      <c r="T11" s="43"/>
      <c r="U11" s="43"/>
    </row>
    <row r="12" spans="1:23" ht="17.25" customHeight="1" x14ac:dyDescent="0.15">
      <c r="A12" s="43"/>
      <c r="B12" s="528"/>
      <c r="C12" s="525"/>
      <c r="D12" s="525"/>
      <c r="E12" s="525"/>
      <c r="F12" s="525"/>
      <c r="G12" s="525"/>
      <c r="H12" s="1478" t="str">
        <f>data!C59</f>
        <v>代表取締役　□□□□□</v>
      </c>
      <c r="I12" s="1478"/>
      <c r="J12" s="1478"/>
      <c r="K12" s="1478"/>
      <c r="L12" s="1478"/>
      <c r="M12" s="1478"/>
      <c r="N12" s="1478"/>
      <c r="O12" s="532"/>
      <c r="P12" s="362" t="s">
        <v>2</v>
      </c>
      <c r="Q12" s="526"/>
      <c r="R12" s="82"/>
      <c r="S12" s="43"/>
      <c r="T12" s="43"/>
      <c r="U12" s="43"/>
    </row>
    <row r="13" spans="1:23" ht="17.25" customHeight="1" x14ac:dyDescent="0.15">
      <c r="A13" s="43"/>
      <c r="B13" s="528"/>
      <c r="C13" s="524"/>
      <c r="D13" s="524"/>
      <c r="E13" s="524"/>
      <c r="F13" s="524"/>
      <c r="G13" s="524"/>
      <c r="H13" s="524"/>
      <c r="I13" s="524"/>
      <c r="J13" s="524"/>
      <c r="K13" s="524"/>
      <c r="L13" s="524"/>
      <c r="M13" s="524"/>
      <c r="N13" s="524"/>
      <c r="O13" s="302"/>
      <c r="P13" s="302"/>
      <c r="Q13" s="526"/>
      <c r="R13" s="82"/>
      <c r="S13" s="43"/>
      <c r="T13" s="43"/>
      <c r="U13" s="43"/>
    </row>
    <row r="14" spans="1:23" ht="17.25" customHeight="1" x14ac:dyDescent="0.15">
      <c r="A14" s="43"/>
      <c r="B14" s="1456" t="s">
        <v>512</v>
      </c>
      <c r="C14" s="1347"/>
      <c r="D14" s="1347"/>
      <c r="E14" s="1347"/>
      <c r="F14" s="1347"/>
      <c r="G14" s="1347"/>
      <c r="H14" s="1347"/>
      <c r="I14" s="1347"/>
      <c r="J14" s="1347"/>
      <c r="K14" s="1347"/>
      <c r="L14" s="1347"/>
      <c r="M14" s="1347"/>
      <c r="N14" s="1347"/>
      <c r="O14" s="1347"/>
      <c r="P14" s="1347"/>
      <c r="Q14" s="1723"/>
      <c r="R14" s="82"/>
      <c r="S14" s="43"/>
      <c r="T14" s="43"/>
      <c r="U14" s="43"/>
    </row>
    <row r="15" spans="1:23" ht="17.25" customHeight="1" x14ac:dyDescent="0.15">
      <c r="A15" s="43"/>
      <c r="B15" s="535"/>
      <c r="C15" s="536"/>
      <c r="D15" s="536"/>
      <c r="E15" s="536"/>
      <c r="F15" s="536"/>
      <c r="G15" s="536"/>
      <c r="H15" s="537"/>
      <c r="I15" s="537"/>
      <c r="J15" s="536"/>
      <c r="K15" s="536"/>
      <c r="L15" s="536"/>
      <c r="M15" s="536"/>
      <c r="N15" s="536"/>
      <c r="O15" s="536"/>
      <c r="P15" s="536"/>
      <c r="Q15" s="538"/>
      <c r="R15" s="82"/>
      <c r="S15" s="43"/>
      <c r="T15" s="43"/>
      <c r="U15" s="43"/>
    </row>
    <row r="16" spans="1:23" ht="22.5" customHeight="1" x14ac:dyDescent="0.15">
      <c r="A16" s="43"/>
      <c r="B16" s="1456" t="s">
        <v>58</v>
      </c>
      <c r="C16" s="1457"/>
      <c r="D16" s="1724" t="str">
        <f>+data!C44</f>
        <v>○○○○○○○線</v>
      </c>
      <c r="E16" s="1725"/>
      <c r="F16" s="1725"/>
      <c r="G16" s="1725"/>
      <c r="H16" s="1725"/>
      <c r="I16" s="1725"/>
      <c r="J16" s="1725"/>
      <c r="K16" s="1725"/>
      <c r="L16" s="1725"/>
      <c r="M16" s="1725"/>
      <c r="N16" s="1725"/>
      <c r="O16" s="1725"/>
      <c r="P16" s="1725"/>
      <c r="Q16" s="1726"/>
      <c r="R16" s="82"/>
      <c r="S16" s="43"/>
      <c r="T16" s="43"/>
      <c r="U16" s="43"/>
    </row>
    <row r="17" spans="1:23" ht="22.5" customHeight="1" x14ac:dyDescent="0.15">
      <c r="A17" s="43"/>
      <c r="B17" s="1458"/>
      <c r="C17" s="1448"/>
      <c r="D17" s="1439" t="str">
        <f>+data!C45</f>
        <v>道路改良工事（1工区）</v>
      </c>
      <c r="E17" s="1440"/>
      <c r="F17" s="1440"/>
      <c r="G17" s="1440"/>
      <c r="H17" s="1440"/>
      <c r="I17" s="1440"/>
      <c r="J17" s="1440"/>
      <c r="K17" s="1440"/>
      <c r="L17" s="1440"/>
      <c r="M17" s="1440"/>
      <c r="N17" s="1440"/>
      <c r="O17" s="1440"/>
      <c r="P17" s="1440"/>
      <c r="Q17" s="1441"/>
      <c r="R17" s="82"/>
      <c r="S17" s="43"/>
      <c r="T17" s="43"/>
      <c r="U17" s="43"/>
    </row>
    <row r="18" spans="1:23" ht="22.5" customHeight="1" x14ac:dyDescent="0.15">
      <c r="A18" s="43"/>
      <c r="B18" s="1459" t="s">
        <v>176</v>
      </c>
      <c r="C18" s="1460"/>
      <c r="D18" s="1442" t="str">
        <f>+data!E46</f>
        <v>筑後市大字山ノ井・長浜他地内</v>
      </c>
      <c r="E18" s="1443"/>
      <c r="F18" s="1443"/>
      <c r="G18" s="1443"/>
      <c r="H18" s="1443"/>
      <c r="I18" s="1443"/>
      <c r="J18" s="1443"/>
      <c r="K18" s="1443"/>
      <c r="L18" s="1443"/>
      <c r="M18" s="1443"/>
      <c r="N18" s="1443"/>
      <c r="O18" s="1443"/>
      <c r="P18" s="1443"/>
      <c r="Q18" s="1444"/>
      <c r="R18" s="82"/>
      <c r="S18" s="43"/>
      <c r="T18" s="43"/>
      <c r="U18" s="43"/>
    </row>
    <row r="19" spans="1:23" ht="22.5" customHeight="1" x14ac:dyDescent="0.15">
      <c r="A19" s="43"/>
      <c r="B19" s="1459"/>
      <c r="C19" s="1460"/>
      <c r="D19" s="1454" t="str">
        <f>+data!C47</f>
        <v>市道　一条西牟田久富古島北長田蔵数尾島欠塚前津徳久　線</v>
      </c>
      <c r="E19" s="1397"/>
      <c r="F19" s="1397"/>
      <c r="G19" s="1397"/>
      <c r="H19" s="1397"/>
      <c r="I19" s="1397"/>
      <c r="J19" s="1397"/>
      <c r="K19" s="1397"/>
      <c r="L19" s="1397"/>
      <c r="M19" s="1397"/>
      <c r="N19" s="1397"/>
      <c r="O19" s="1397"/>
      <c r="P19" s="1397"/>
      <c r="Q19" s="1455"/>
      <c r="R19" s="82"/>
      <c r="S19" s="43"/>
      <c r="T19" s="43"/>
      <c r="U19" s="43"/>
    </row>
    <row r="20" spans="1:23" ht="22.5" customHeight="1" x14ac:dyDescent="0.15">
      <c r="A20" s="43"/>
      <c r="B20" s="1459"/>
      <c r="C20" s="1460"/>
      <c r="D20" s="1753" t="str">
        <f>+data!C48</f>
        <v>市営河川　一条西牟田久富古島北長田蔵数尾島欠塚前津　川</v>
      </c>
      <c r="E20" s="1754"/>
      <c r="F20" s="1754"/>
      <c r="G20" s="1754"/>
      <c r="H20" s="1754"/>
      <c r="I20" s="1754"/>
      <c r="J20" s="1754"/>
      <c r="K20" s="1754"/>
      <c r="L20" s="1754"/>
      <c r="M20" s="1754"/>
      <c r="N20" s="1754"/>
      <c r="O20" s="1754"/>
      <c r="P20" s="1754"/>
      <c r="Q20" s="1755"/>
      <c r="R20" s="82"/>
      <c r="S20" s="43"/>
      <c r="T20" s="43"/>
      <c r="U20" s="43"/>
    </row>
    <row r="21" spans="1:23" ht="33" customHeight="1" x14ac:dyDescent="0.15">
      <c r="A21" s="43"/>
      <c r="B21" s="1445" t="s">
        <v>59</v>
      </c>
      <c r="C21" s="1446"/>
      <c r="D21" s="826" t="str">
        <f>data!D3</f>
        <v>令和</v>
      </c>
      <c r="E21" s="540">
        <f>+data!D17</f>
        <v>2</v>
      </c>
      <c r="F21" s="540" t="s">
        <v>10</v>
      </c>
      <c r="G21" s="540">
        <f>+data!D53</f>
        <v>5</v>
      </c>
      <c r="H21" s="540" t="s">
        <v>9</v>
      </c>
      <c r="I21" s="540">
        <f>+data!E53</f>
        <v>2</v>
      </c>
      <c r="J21" s="1461" t="str">
        <f>"日～"&amp;data!D3</f>
        <v>日～令和</v>
      </c>
      <c r="K21" s="1461"/>
      <c r="L21" s="540">
        <f>data!D19</f>
        <v>2</v>
      </c>
      <c r="M21" s="540" t="s">
        <v>10</v>
      </c>
      <c r="N21" s="540">
        <f>data!I55</f>
        <v>12</v>
      </c>
      <c r="O21" s="540" t="s">
        <v>9</v>
      </c>
      <c r="P21" s="540">
        <f>data!J55</f>
        <v>31</v>
      </c>
      <c r="Q21" s="541" t="s">
        <v>7</v>
      </c>
      <c r="R21" s="82"/>
      <c r="S21" s="43"/>
      <c r="T21" s="43"/>
      <c r="U21" s="43"/>
    </row>
    <row r="22" spans="1:23" ht="27" customHeight="1" x14ac:dyDescent="0.15">
      <c r="A22" s="43"/>
      <c r="B22" s="1739" t="s">
        <v>510</v>
      </c>
      <c r="C22" s="1740"/>
      <c r="D22" s="576"/>
      <c r="E22" s="1766" t="str">
        <f>data!D3</f>
        <v>令和</v>
      </c>
      <c r="F22" s="1767"/>
      <c r="G22" s="1769" t="s">
        <v>552</v>
      </c>
      <c r="H22" s="1767" t="s">
        <v>10</v>
      </c>
      <c r="I22" s="1769" t="s">
        <v>552</v>
      </c>
      <c r="J22" s="1767" t="s">
        <v>9</v>
      </c>
      <c r="K22" s="1769" t="s">
        <v>552</v>
      </c>
      <c r="L22" s="1767" t="s">
        <v>7</v>
      </c>
      <c r="M22" s="1771" t="s">
        <v>45</v>
      </c>
      <c r="N22" s="1771"/>
      <c r="O22" s="1769" t="s">
        <v>552</v>
      </c>
      <c r="P22" s="1756" t="s">
        <v>46</v>
      </c>
      <c r="Q22" s="1757"/>
      <c r="R22" s="83"/>
      <c r="S22" s="43"/>
      <c r="T22" s="43"/>
      <c r="U22" s="43"/>
    </row>
    <row r="23" spans="1:23" ht="27" customHeight="1" x14ac:dyDescent="0.15">
      <c r="A23" s="43"/>
      <c r="B23" s="1458"/>
      <c r="C23" s="1448"/>
      <c r="D23" s="577"/>
      <c r="E23" s="1768"/>
      <c r="F23" s="1768"/>
      <c r="G23" s="1770"/>
      <c r="H23" s="1768"/>
      <c r="I23" s="1770"/>
      <c r="J23" s="1768"/>
      <c r="K23" s="1770"/>
      <c r="L23" s="1768"/>
      <c r="M23" s="1772"/>
      <c r="N23" s="1772"/>
      <c r="O23" s="1770"/>
      <c r="P23" s="1758"/>
      <c r="Q23" s="1759"/>
      <c r="R23" s="82"/>
      <c r="S23" s="43"/>
      <c r="T23" s="43"/>
      <c r="U23" s="43"/>
      <c r="W23" s="20" t="b">
        <v>1</v>
      </c>
    </row>
    <row r="24" spans="1:23" ht="40.5" customHeight="1" x14ac:dyDescent="0.15">
      <c r="A24" s="43"/>
      <c r="B24" s="1760" t="s">
        <v>509</v>
      </c>
      <c r="C24" s="1761"/>
      <c r="D24" s="1761"/>
      <c r="E24" s="1761"/>
      <c r="F24" s="1761"/>
      <c r="G24" s="1761"/>
      <c r="H24" s="1761"/>
      <c r="I24" s="1761"/>
      <c r="J24" s="1761"/>
      <c r="K24" s="1761"/>
      <c r="L24" s="1761"/>
      <c r="M24" s="1761"/>
      <c r="N24" s="1761"/>
      <c r="O24" s="1761"/>
      <c r="P24" s="1761"/>
      <c r="Q24" s="1762"/>
      <c r="R24" s="82"/>
      <c r="S24" s="43"/>
      <c r="T24" s="43"/>
      <c r="U24" s="43"/>
    </row>
    <row r="25" spans="1:23" ht="33.75" customHeight="1" x14ac:dyDescent="0.15">
      <c r="A25" s="43"/>
      <c r="B25" s="1731"/>
      <c r="C25" s="1763"/>
      <c r="D25" s="1745"/>
      <c r="E25" s="1745"/>
      <c r="F25" s="1745"/>
      <c r="G25" s="1745"/>
      <c r="H25" s="1745"/>
      <c r="I25" s="1745"/>
      <c r="J25" s="1745"/>
      <c r="K25" s="1745"/>
      <c r="L25" s="1745"/>
      <c r="M25" s="1745"/>
      <c r="N25" s="1745"/>
      <c r="O25" s="1745"/>
      <c r="P25" s="1745"/>
      <c r="Q25" s="1746"/>
      <c r="R25" s="82"/>
      <c r="S25" s="43"/>
      <c r="T25" s="43"/>
      <c r="U25" s="43"/>
    </row>
    <row r="26" spans="1:23" ht="33.75" customHeight="1" x14ac:dyDescent="0.15">
      <c r="A26" s="43"/>
      <c r="B26" s="1727"/>
      <c r="C26" s="1764"/>
      <c r="D26" s="1734"/>
      <c r="E26" s="1734"/>
      <c r="F26" s="1734"/>
      <c r="G26" s="1734"/>
      <c r="H26" s="1734"/>
      <c r="I26" s="1734"/>
      <c r="J26" s="1734"/>
      <c r="K26" s="1734"/>
      <c r="L26" s="1734"/>
      <c r="M26" s="1734"/>
      <c r="N26" s="1734"/>
      <c r="O26" s="1734"/>
      <c r="P26" s="1734"/>
      <c r="Q26" s="1735"/>
      <c r="R26" s="82"/>
      <c r="S26" s="43"/>
      <c r="T26" s="43"/>
      <c r="U26" s="43"/>
    </row>
    <row r="27" spans="1:23" ht="33.75" customHeight="1" x14ac:dyDescent="0.15">
      <c r="A27" s="43"/>
      <c r="B27" s="1727"/>
      <c r="C27" s="1764"/>
      <c r="D27" s="1734"/>
      <c r="E27" s="1734"/>
      <c r="F27" s="1734"/>
      <c r="G27" s="1734"/>
      <c r="H27" s="1734"/>
      <c r="I27" s="1734"/>
      <c r="J27" s="1734"/>
      <c r="K27" s="1734"/>
      <c r="L27" s="1734"/>
      <c r="M27" s="1734"/>
      <c r="N27" s="1734"/>
      <c r="O27" s="1734"/>
      <c r="P27" s="1734"/>
      <c r="Q27" s="1735"/>
      <c r="R27" s="82"/>
      <c r="S27" s="43"/>
      <c r="T27" s="43"/>
      <c r="U27" s="43"/>
    </row>
    <row r="28" spans="1:23" ht="33.75" customHeight="1" x14ac:dyDescent="0.15">
      <c r="A28" s="43"/>
      <c r="B28" s="1727"/>
      <c r="C28" s="1764"/>
      <c r="D28" s="1734"/>
      <c r="E28" s="1734"/>
      <c r="F28" s="1734"/>
      <c r="G28" s="1734"/>
      <c r="H28" s="1734"/>
      <c r="I28" s="1734"/>
      <c r="J28" s="1734"/>
      <c r="K28" s="1734"/>
      <c r="L28" s="1734"/>
      <c r="M28" s="1734"/>
      <c r="N28" s="1734"/>
      <c r="O28" s="1734"/>
      <c r="P28" s="1734"/>
      <c r="Q28" s="1735"/>
      <c r="R28" s="82"/>
      <c r="S28" s="43"/>
      <c r="T28" s="43"/>
      <c r="U28" s="43"/>
    </row>
    <row r="29" spans="1:23" ht="33.75" customHeight="1" x14ac:dyDescent="0.15">
      <c r="A29" s="43"/>
      <c r="B29" s="1727"/>
      <c r="C29" s="1764"/>
      <c r="D29" s="1734"/>
      <c r="E29" s="1734"/>
      <c r="F29" s="1734"/>
      <c r="G29" s="1734"/>
      <c r="H29" s="1734"/>
      <c r="I29" s="1734"/>
      <c r="J29" s="1734"/>
      <c r="K29" s="1734"/>
      <c r="L29" s="1734"/>
      <c r="M29" s="1734"/>
      <c r="N29" s="1734"/>
      <c r="O29" s="1734"/>
      <c r="P29" s="1734"/>
      <c r="Q29" s="1735"/>
      <c r="R29" s="82"/>
      <c r="S29" s="43"/>
      <c r="T29" s="43"/>
      <c r="U29" s="43"/>
    </row>
    <row r="30" spans="1:23" ht="33.75" customHeight="1" x14ac:dyDescent="0.15">
      <c r="A30" s="43"/>
      <c r="B30" s="1727"/>
      <c r="C30" s="1764"/>
      <c r="D30" s="1734"/>
      <c r="E30" s="1734"/>
      <c r="F30" s="1734"/>
      <c r="G30" s="1734"/>
      <c r="H30" s="1734"/>
      <c r="I30" s="1734"/>
      <c r="J30" s="1734"/>
      <c r="K30" s="1734"/>
      <c r="L30" s="1734"/>
      <c r="M30" s="1734"/>
      <c r="N30" s="1734"/>
      <c r="O30" s="1734"/>
      <c r="P30" s="1734"/>
      <c r="Q30" s="1735"/>
      <c r="R30" s="82"/>
      <c r="S30" s="43"/>
      <c r="T30" s="43"/>
      <c r="U30" s="43"/>
    </row>
    <row r="31" spans="1:23" ht="33.75" customHeight="1" thickBot="1" x14ac:dyDescent="0.2">
      <c r="A31" s="43"/>
      <c r="B31" s="1729"/>
      <c r="C31" s="1765"/>
      <c r="D31" s="1737"/>
      <c r="E31" s="1737"/>
      <c r="F31" s="1737"/>
      <c r="G31" s="1737"/>
      <c r="H31" s="1737"/>
      <c r="I31" s="1737"/>
      <c r="J31" s="1737"/>
      <c r="K31" s="1737"/>
      <c r="L31" s="1737"/>
      <c r="M31" s="1737"/>
      <c r="N31" s="1737"/>
      <c r="O31" s="1737"/>
      <c r="P31" s="1737"/>
      <c r="Q31" s="1738"/>
      <c r="R31" s="82"/>
      <c r="S31" s="43"/>
      <c r="T31" s="43"/>
      <c r="U31" s="43"/>
    </row>
    <row r="32" spans="1:23" ht="15" customHeight="1" thickBot="1" x14ac:dyDescent="0.2">
      <c r="A32" s="43"/>
      <c r="B32" s="84"/>
      <c r="C32" s="84"/>
      <c r="D32" s="84"/>
      <c r="E32" s="84"/>
      <c r="F32" s="84"/>
      <c r="G32" s="84"/>
      <c r="H32" s="84"/>
      <c r="I32" s="84"/>
      <c r="J32" s="84"/>
      <c r="K32" s="84"/>
      <c r="L32" s="84"/>
      <c r="M32" s="84"/>
      <c r="N32" s="84"/>
      <c r="O32" s="84"/>
      <c r="P32" s="84"/>
      <c r="Q32" s="84"/>
      <c r="R32" s="82"/>
      <c r="S32" s="43"/>
      <c r="T32" s="43"/>
      <c r="U32" s="43"/>
    </row>
    <row r="33" spans="1:21" ht="17.25" customHeight="1" x14ac:dyDescent="0.15">
      <c r="A33" s="43"/>
      <c r="B33" s="302"/>
      <c r="C33" s="302"/>
      <c r="D33" s="1347"/>
      <c r="E33" s="1347"/>
      <c r="F33" s="1347"/>
      <c r="G33" s="1347"/>
      <c r="J33" s="302"/>
      <c r="K33" s="86"/>
      <c r="L33" s="1347"/>
      <c r="M33" s="1347"/>
      <c r="N33" s="1421" t="s">
        <v>68</v>
      </c>
      <c r="O33" s="1422"/>
      <c r="P33" s="1423" t="s">
        <v>72</v>
      </c>
      <c r="Q33" s="1424"/>
      <c r="R33" s="85"/>
      <c r="S33" s="43"/>
      <c r="T33" s="43"/>
      <c r="U33" s="43"/>
    </row>
    <row r="34" spans="1:21" ht="17.25" customHeight="1" x14ac:dyDescent="0.15">
      <c r="A34" s="43"/>
      <c r="B34" s="1357"/>
      <c r="C34" s="1357"/>
      <c r="D34" s="1357"/>
      <c r="E34" s="1357"/>
      <c r="F34" s="1357"/>
      <c r="G34" s="1357"/>
      <c r="J34" s="88"/>
      <c r="K34" s="86"/>
      <c r="L34" s="1357"/>
      <c r="M34" s="1357"/>
      <c r="N34" s="1747"/>
      <c r="O34" s="1748"/>
      <c r="P34" s="1647"/>
      <c r="Q34" s="1648"/>
      <c r="R34" s="87"/>
      <c r="S34" s="43"/>
      <c r="T34" s="43"/>
      <c r="U34" s="43"/>
    </row>
    <row r="35" spans="1:21" ht="17.25" customHeight="1" x14ac:dyDescent="0.15">
      <c r="A35" s="43"/>
      <c r="B35" s="1357"/>
      <c r="C35" s="1357"/>
      <c r="D35" s="1357"/>
      <c r="E35" s="1357"/>
      <c r="F35" s="1357"/>
      <c r="G35" s="1357"/>
      <c r="J35" s="88"/>
      <c r="K35" s="86"/>
      <c r="L35" s="1357"/>
      <c r="M35" s="1357"/>
      <c r="N35" s="1749"/>
      <c r="O35" s="1750"/>
      <c r="P35" s="1647"/>
      <c r="Q35" s="1648"/>
      <c r="R35" s="87"/>
      <c r="S35" s="43"/>
      <c r="T35" s="43"/>
      <c r="U35" s="43"/>
    </row>
    <row r="36" spans="1:21" ht="17.25" customHeight="1" thickBot="1" x14ac:dyDescent="0.2">
      <c r="A36" s="43"/>
      <c r="B36" s="1357"/>
      <c r="C36" s="1357"/>
      <c r="D36" s="1357"/>
      <c r="E36" s="1357"/>
      <c r="F36" s="1357"/>
      <c r="G36" s="1357"/>
      <c r="J36" s="88"/>
      <c r="K36" s="86"/>
      <c r="L36" s="1357"/>
      <c r="M36" s="1357"/>
      <c r="N36" s="1751"/>
      <c r="O36" s="1752"/>
      <c r="P36" s="1649"/>
      <c r="Q36" s="1650"/>
      <c r="R36" s="87"/>
      <c r="S36" s="43"/>
      <c r="T36" s="43"/>
      <c r="U36" s="43"/>
    </row>
    <row r="37" spans="1:21" ht="15" customHeight="1" x14ac:dyDescent="0.15">
      <c r="A37" s="43"/>
      <c r="B37" s="43"/>
      <c r="C37" s="43"/>
      <c r="D37" s="43"/>
      <c r="E37" s="43"/>
      <c r="F37" s="43"/>
      <c r="G37" s="43"/>
      <c r="H37" s="43"/>
      <c r="I37" s="43"/>
      <c r="J37" s="43"/>
      <c r="K37" s="43"/>
      <c r="L37" s="43"/>
      <c r="M37" s="43"/>
      <c r="N37" s="43"/>
      <c r="O37" s="43"/>
      <c r="P37" s="43"/>
      <c r="Q37" s="43"/>
      <c r="R37" s="87"/>
      <c r="S37" s="43"/>
      <c r="T37" s="43"/>
      <c r="U37" s="43"/>
    </row>
    <row r="38" spans="1:21" ht="16.5" customHeight="1" x14ac:dyDescent="0.15">
      <c r="A38" s="43"/>
      <c r="B38" s="43"/>
      <c r="C38" s="43"/>
      <c r="D38" s="43"/>
      <c r="E38" s="43"/>
      <c r="F38" s="43"/>
      <c r="G38" s="43"/>
      <c r="H38" s="43"/>
      <c r="I38" s="43"/>
      <c r="J38" s="43"/>
      <c r="K38" s="43"/>
      <c r="L38" s="43"/>
      <c r="M38" s="43"/>
      <c r="N38" s="43"/>
      <c r="O38" s="43"/>
      <c r="P38" s="43"/>
      <c r="Q38" s="43"/>
      <c r="R38" s="43"/>
      <c r="S38" s="43"/>
      <c r="T38" s="43"/>
      <c r="U38" s="43"/>
    </row>
    <row r="39" spans="1:21" ht="13.5" hidden="1" x14ac:dyDescent="0.15"/>
    <row r="40" spans="1:21" ht="13.5" hidden="1" x14ac:dyDescent="0.15"/>
    <row r="41" spans="1:21" ht="13.5" x14ac:dyDescent="0.15">
      <c r="A41" s="43"/>
      <c r="B41" s="43"/>
      <c r="C41" s="43"/>
      <c r="D41" s="43"/>
      <c r="E41" s="43"/>
      <c r="F41" s="43"/>
      <c r="G41" s="43"/>
      <c r="H41" s="43"/>
      <c r="I41" s="43"/>
      <c r="J41" s="43"/>
      <c r="K41" s="43"/>
      <c r="L41" s="43"/>
      <c r="M41" s="43"/>
      <c r="N41" s="43"/>
      <c r="O41" s="43"/>
      <c r="P41" s="43"/>
      <c r="Q41" s="43"/>
      <c r="R41" s="43"/>
      <c r="S41" s="43"/>
      <c r="T41" s="43"/>
      <c r="U41" s="43"/>
    </row>
    <row r="42" spans="1:21" ht="13.5" x14ac:dyDescent="0.15">
      <c r="A42" s="43"/>
      <c r="B42" s="43"/>
      <c r="C42" s="43"/>
      <c r="D42" s="43"/>
      <c r="E42" s="43"/>
      <c r="F42" s="43"/>
      <c r="G42" s="43"/>
      <c r="H42" s="43"/>
      <c r="I42" s="43"/>
      <c r="J42" s="43"/>
      <c r="K42" s="43"/>
      <c r="L42" s="43"/>
      <c r="M42" s="43"/>
      <c r="N42" s="43"/>
      <c r="O42" s="43"/>
      <c r="P42" s="43"/>
      <c r="Q42" s="43"/>
      <c r="R42" s="43"/>
      <c r="S42" s="43"/>
      <c r="T42" s="43"/>
      <c r="U42" s="43"/>
    </row>
    <row r="43" spans="1:21" ht="13.5" x14ac:dyDescent="0.15">
      <c r="A43" s="43"/>
      <c r="B43" s="43"/>
      <c r="C43" s="43"/>
      <c r="D43" s="43"/>
      <c r="E43" s="43"/>
      <c r="F43" s="43"/>
      <c r="G43" s="43"/>
      <c r="H43" s="43"/>
      <c r="I43" s="43"/>
      <c r="J43" s="43"/>
      <c r="K43" s="43"/>
      <c r="L43" s="43"/>
      <c r="M43" s="43"/>
      <c r="N43" s="43"/>
      <c r="O43" s="43"/>
      <c r="P43" s="43"/>
      <c r="Q43" s="43"/>
      <c r="R43" s="43"/>
      <c r="S43" s="43"/>
      <c r="T43" s="43"/>
      <c r="U43" s="43"/>
    </row>
    <row r="44" spans="1:21" ht="13.5" hidden="1" x14ac:dyDescent="0.15"/>
    <row r="45" spans="1:21" ht="13.5" hidden="1" x14ac:dyDescent="0.15"/>
    <row r="46" spans="1:21" ht="13.5" hidden="1" x14ac:dyDescent="0.15"/>
    <row r="47" spans="1:21" ht="13.5" x14ac:dyDescent="0.15"/>
    <row r="48" spans="1:21"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sheetData>
  <mergeCells count="67">
    <mergeCell ref="P34:Q36"/>
    <mergeCell ref="E22:F23"/>
    <mergeCell ref="G22:G23"/>
    <mergeCell ref="H22:H23"/>
    <mergeCell ref="I22:I23"/>
    <mergeCell ref="J22:J23"/>
    <mergeCell ref="K22:K23"/>
    <mergeCell ref="L22:L23"/>
    <mergeCell ref="M22:N23"/>
    <mergeCell ref="O22:O23"/>
    <mergeCell ref="N34:O36"/>
    <mergeCell ref="D33:E33"/>
    <mergeCell ref="F33:G33"/>
    <mergeCell ref="L33:M33"/>
    <mergeCell ref="N33:O33"/>
    <mergeCell ref="P33:Q33"/>
    <mergeCell ref="B34:B36"/>
    <mergeCell ref="C34:C36"/>
    <mergeCell ref="D34:E36"/>
    <mergeCell ref="F34:G36"/>
    <mergeCell ref="L34:M36"/>
    <mergeCell ref="B29:C29"/>
    <mergeCell ref="D29:Q29"/>
    <mergeCell ref="B30:C30"/>
    <mergeCell ref="D30:Q30"/>
    <mergeCell ref="B31:C31"/>
    <mergeCell ref="D31:Q31"/>
    <mergeCell ref="B26:C26"/>
    <mergeCell ref="D26:Q26"/>
    <mergeCell ref="B27:C27"/>
    <mergeCell ref="D27:Q27"/>
    <mergeCell ref="B28:C28"/>
    <mergeCell ref="D28:Q28"/>
    <mergeCell ref="B22:C23"/>
    <mergeCell ref="P22:Q23"/>
    <mergeCell ref="B24:Q24"/>
    <mergeCell ref="B25:C25"/>
    <mergeCell ref="D25:Q25"/>
    <mergeCell ref="B14:Q14"/>
    <mergeCell ref="B16:C17"/>
    <mergeCell ref="D16:Q16"/>
    <mergeCell ref="D17:Q17"/>
    <mergeCell ref="B21:C21"/>
    <mergeCell ref="J21:K21"/>
    <mergeCell ref="D20:Q20"/>
    <mergeCell ref="B18:C20"/>
    <mergeCell ref="D18:Q18"/>
    <mergeCell ref="D19:Q19"/>
    <mergeCell ref="B3:B5"/>
    <mergeCell ref="C3:C5"/>
    <mergeCell ref="D3:E5"/>
    <mergeCell ref="F3:G5"/>
    <mergeCell ref="J3:K5"/>
    <mergeCell ref="H12:N12"/>
    <mergeCell ref="P2:Q2"/>
    <mergeCell ref="D2:E2"/>
    <mergeCell ref="F2:G2"/>
    <mergeCell ref="J2:K2"/>
    <mergeCell ref="L2:M2"/>
    <mergeCell ref="N2:O2"/>
    <mergeCell ref="H11:Q11"/>
    <mergeCell ref="L3:M5"/>
    <mergeCell ref="N3:O5"/>
    <mergeCell ref="P3:Q5"/>
    <mergeCell ref="D6:M6"/>
    <mergeCell ref="J7:K7"/>
    <mergeCell ref="H10:Q10"/>
  </mergeCells>
  <phoneticPr fontId="6"/>
  <dataValidations count="2">
    <dataValidation imeMode="hiragana" allowBlank="1" showInputMessage="1" showErrorMessage="1" sqref="P12 H10:H11 B24:C31 D25:F31"/>
    <dataValidation imeMode="disabled" allowBlank="1" showInputMessage="1" showErrorMessage="1" sqref="L7 N7 P7 O22:O23 K22:K23 I22:I23 G22:G23"/>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orientation="portrait"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75"/>
  <sheetViews>
    <sheetView showGridLines="0" view="pageBreakPreview" zoomScale="85" zoomScaleNormal="75" workbookViewId="0">
      <selection activeCell="M2" sqref="M2:O2"/>
    </sheetView>
  </sheetViews>
  <sheetFormatPr defaultRowHeight="14.25" x14ac:dyDescent="0.15"/>
  <cols>
    <col min="1" max="1" width="3.875" style="899" customWidth="1"/>
    <col min="2" max="2" width="9" style="899"/>
    <col min="3" max="3" width="12.75" style="899" customWidth="1"/>
    <col min="4" max="4" width="12.25" style="899" customWidth="1"/>
    <col min="5" max="5" width="5.875" style="899" customWidth="1"/>
    <col min="6" max="6" width="4.625" style="899" customWidth="1"/>
    <col min="7" max="7" width="5.875" style="899" customWidth="1"/>
    <col min="8" max="8" width="4.625" style="899" customWidth="1"/>
    <col min="9" max="9" width="6.625" style="899" customWidth="1"/>
    <col min="10" max="10" width="4.625" style="899" customWidth="1"/>
    <col min="11" max="11" width="7.125" style="899" customWidth="1"/>
    <col min="12" max="12" width="12" style="899" customWidth="1"/>
    <col min="13" max="13" width="3.375" style="899" customWidth="1"/>
    <col min="14" max="14" width="2.375" style="899" customWidth="1"/>
    <col min="15" max="15" width="5.875" style="899" customWidth="1"/>
    <col min="16" max="16" width="4.625" style="899" customWidth="1"/>
    <col min="17" max="17" width="6.75" style="899" customWidth="1"/>
    <col min="18" max="19" width="12.75" style="899" customWidth="1"/>
    <col min="20" max="20" width="3" style="899" customWidth="1"/>
    <col min="21" max="16384" width="9" style="899"/>
  </cols>
  <sheetData>
    <row r="1" spans="2:19" ht="29.25" customHeight="1" x14ac:dyDescent="0.15">
      <c r="H1" s="1773"/>
      <c r="I1" s="1773"/>
      <c r="J1" s="1773"/>
      <c r="K1" s="1773"/>
      <c r="L1" s="900"/>
      <c r="M1" s="1774" t="s">
        <v>501</v>
      </c>
      <c r="N1" s="1774"/>
      <c r="O1" s="1774"/>
      <c r="P1" s="1774" t="s">
        <v>493</v>
      </c>
      <c r="Q1" s="1774"/>
      <c r="R1" s="901" t="s">
        <v>356</v>
      </c>
      <c r="S1" s="901" t="s">
        <v>245</v>
      </c>
    </row>
    <row r="2" spans="2:19" ht="67.5" customHeight="1" x14ac:dyDescent="0.15">
      <c r="B2" s="902" t="s">
        <v>770</v>
      </c>
      <c r="C2" s="902"/>
      <c r="D2" s="902"/>
      <c r="E2" s="902"/>
      <c r="F2" s="902"/>
      <c r="G2" s="902"/>
      <c r="H2" s="902"/>
      <c r="I2" s="902"/>
      <c r="J2" s="1773"/>
      <c r="K2" s="1773"/>
      <c r="L2" s="903"/>
      <c r="M2" s="1774"/>
      <c r="N2" s="1774"/>
      <c r="O2" s="1774"/>
      <c r="P2" s="1774"/>
      <c r="Q2" s="1774"/>
      <c r="R2" s="904"/>
      <c r="S2" s="904"/>
    </row>
    <row r="3" spans="2:19" ht="12" customHeight="1" x14ac:dyDescent="0.15">
      <c r="H3" s="900"/>
      <c r="I3" s="900"/>
      <c r="J3" s="900"/>
      <c r="K3" s="900"/>
      <c r="L3" s="903"/>
      <c r="M3" s="900"/>
      <c r="N3" s="900"/>
      <c r="O3" s="900"/>
      <c r="P3" s="900"/>
      <c r="Q3" s="900"/>
      <c r="R3" s="903"/>
    </row>
    <row r="4" spans="2:19" ht="32.25" customHeight="1" x14ac:dyDescent="0.15">
      <c r="C4" s="905"/>
      <c r="N4" s="899" t="s">
        <v>771</v>
      </c>
      <c r="Q4" s="1775" t="str">
        <f>"筑後市　"&amp;data!D31&amp;"課"</f>
        <v>筑後市　道路課</v>
      </c>
      <c r="R4" s="1775"/>
      <c r="S4" s="1775"/>
    </row>
    <row r="5" spans="2:19" ht="21" customHeight="1" x14ac:dyDescent="0.15"/>
    <row r="6" spans="2:19" ht="21.75" customHeight="1" x14ac:dyDescent="0.15">
      <c r="D6" s="906" t="s">
        <v>772</v>
      </c>
      <c r="E6" s="907"/>
      <c r="F6" s="908" t="s">
        <v>10</v>
      </c>
      <c r="G6" s="907"/>
      <c r="H6" s="908" t="s">
        <v>375</v>
      </c>
      <c r="I6" s="907"/>
      <c r="J6" s="908" t="s">
        <v>7</v>
      </c>
      <c r="L6" s="906" t="s">
        <v>773</v>
      </c>
      <c r="M6" s="1776"/>
      <c r="N6" s="1776"/>
      <c r="O6" s="1776"/>
      <c r="P6" s="1776"/>
      <c r="Q6" s="1776"/>
      <c r="R6" s="1776"/>
    </row>
    <row r="7" spans="2:19" ht="21.75" customHeight="1" x14ac:dyDescent="0.15">
      <c r="D7" s="909" t="s">
        <v>774</v>
      </c>
      <c r="E7" s="1777"/>
      <c r="F7" s="1777"/>
      <c r="G7" s="1777"/>
      <c r="H7" s="1777"/>
      <c r="I7" s="1777"/>
      <c r="J7" s="1777"/>
    </row>
    <row r="8" spans="2:19" ht="21.75" customHeight="1" x14ac:dyDescent="0.15">
      <c r="D8" s="906" t="s">
        <v>775</v>
      </c>
      <c r="E8" s="1776" t="str">
        <f>+data!C44&amp;data!C45</f>
        <v>○○○○○○○線道路改良工事（1工区）</v>
      </c>
      <c r="F8" s="1776"/>
      <c r="G8" s="1776"/>
      <c r="H8" s="1776"/>
      <c r="I8" s="1776"/>
      <c r="J8" s="1776"/>
      <c r="K8" s="1776"/>
      <c r="L8" s="1776"/>
      <c r="M8" s="1776"/>
      <c r="N8" s="1776"/>
      <c r="O8" s="1776"/>
      <c r="P8" s="906"/>
      <c r="R8" s="1778" t="s">
        <v>2</v>
      </c>
    </row>
    <row r="9" spans="2:19" ht="21.75" customHeight="1" thickBot="1" x14ac:dyDescent="0.2">
      <c r="D9" s="899" t="s">
        <v>776</v>
      </c>
      <c r="E9" s="1780" t="str">
        <f>data!D21</f>
        <v>株式会社　△△△△△</v>
      </c>
      <c r="F9" s="1780"/>
      <c r="G9" s="1780"/>
      <c r="H9" s="1780"/>
      <c r="I9" s="1780"/>
      <c r="J9" s="1780"/>
      <c r="K9" s="899" t="s">
        <v>777</v>
      </c>
      <c r="M9" s="1780" t="str">
        <f>data!I23</f>
        <v>□□□□□□</v>
      </c>
      <c r="N9" s="1780"/>
      <c r="O9" s="1780"/>
      <c r="P9" s="1780"/>
      <c r="Q9" s="1780"/>
      <c r="R9" s="1779"/>
    </row>
    <row r="10" spans="2:19" ht="45" customHeight="1" thickBot="1" x14ac:dyDescent="0.2">
      <c r="B10" s="910" t="s">
        <v>778</v>
      </c>
      <c r="C10" s="1781" t="s">
        <v>779</v>
      </c>
      <c r="D10" s="1782"/>
      <c r="E10" s="1781" t="s">
        <v>780</v>
      </c>
      <c r="F10" s="1782"/>
      <c r="G10" s="1782"/>
      <c r="H10" s="1782"/>
      <c r="I10" s="1782"/>
      <c r="J10" s="1782"/>
      <c r="K10" s="1782"/>
      <c r="L10" s="1783"/>
      <c r="M10" s="1783"/>
      <c r="N10" s="1783"/>
      <c r="O10" s="1783"/>
      <c r="P10" s="1783"/>
      <c r="Q10" s="1783"/>
      <c r="R10" s="1784"/>
      <c r="S10" s="911" t="s">
        <v>781</v>
      </c>
    </row>
    <row r="11" spans="2:19" ht="20.25" customHeight="1" x14ac:dyDescent="0.15">
      <c r="B11" s="1785" t="s">
        <v>782</v>
      </c>
      <c r="C11" s="1786" t="s">
        <v>783</v>
      </c>
      <c r="D11" s="1787"/>
      <c r="E11" s="1792" t="s">
        <v>784</v>
      </c>
      <c r="F11" s="1793"/>
      <c r="G11" s="1793"/>
      <c r="H11" s="1793"/>
      <c r="I11" s="1793"/>
      <c r="J11" s="1793"/>
      <c r="K11" s="1793"/>
      <c r="L11" s="1793"/>
      <c r="M11" s="1793"/>
      <c r="N11" s="1793"/>
      <c r="O11" s="1793"/>
      <c r="P11" s="1793"/>
      <c r="Q11" s="1793"/>
      <c r="R11" s="1794"/>
      <c r="S11" s="912"/>
    </row>
    <row r="12" spans="2:19" ht="20.25" customHeight="1" x14ac:dyDescent="0.15">
      <c r="B12" s="1785"/>
      <c r="C12" s="1788"/>
      <c r="D12" s="1789"/>
      <c r="E12" s="1795" t="s">
        <v>785</v>
      </c>
      <c r="F12" s="1796"/>
      <c r="G12" s="1796"/>
      <c r="H12" s="1796"/>
      <c r="I12" s="1796"/>
      <c r="J12" s="1796"/>
      <c r="K12" s="1796"/>
      <c r="L12" s="1796"/>
      <c r="M12" s="1796"/>
      <c r="N12" s="1796"/>
      <c r="O12" s="1796"/>
      <c r="P12" s="1796"/>
      <c r="Q12" s="1796"/>
      <c r="R12" s="1797"/>
      <c r="S12" s="913"/>
    </row>
    <row r="13" spans="2:19" ht="20.25" customHeight="1" x14ac:dyDescent="0.15">
      <c r="B13" s="1785"/>
      <c r="C13" s="1788"/>
      <c r="D13" s="1789"/>
      <c r="E13" s="1795" t="s">
        <v>786</v>
      </c>
      <c r="F13" s="1796"/>
      <c r="G13" s="1796"/>
      <c r="H13" s="1796"/>
      <c r="I13" s="1796"/>
      <c r="J13" s="1796"/>
      <c r="K13" s="1796"/>
      <c r="L13" s="1796"/>
      <c r="M13" s="1796"/>
      <c r="N13" s="1796"/>
      <c r="O13" s="1796"/>
      <c r="P13" s="1796"/>
      <c r="Q13" s="1796"/>
      <c r="R13" s="1797"/>
      <c r="S13" s="913"/>
    </row>
    <row r="14" spans="2:19" ht="20.25" customHeight="1" x14ac:dyDescent="0.15">
      <c r="B14" s="1785"/>
      <c r="C14" s="1788"/>
      <c r="D14" s="1789"/>
      <c r="E14" s="1795" t="s">
        <v>787</v>
      </c>
      <c r="F14" s="1796"/>
      <c r="G14" s="1796"/>
      <c r="H14" s="1796"/>
      <c r="I14" s="1796"/>
      <c r="J14" s="1796"/>
      <c r="K14" s="1796"/>
      <c r="L14" s="1796"/>
      <c r="M14" s="1796"/>
      <c r="N14" s="1796"/>
      <c r="O14" s="1796"/>
      <c r="P14" s="1796"/>
      <c r="Q14" s="1796"/>
      <c r="R14" s="1797"/>
      <c r="S14" s="913"/>
    </row>
    <row r="15" spans="2:19" ht="20.25" customHeight="1" x14ac:dyDescent="0.15">
      <c r="B15" s="1785"/>
      <c r="C15" s="1790"/>
      <c r="D15" s="1791"/>
      <c r="E15" s="1798" t="s">
        <v>788</v>
      </c>
      <c r="F15" s="1799"/>
      <c r="G15" s="1799"/>
      <c r="H15" s="1799"/>
      <c r="I15" s="1799"/>
      <c r="J15" s="1799"/>
      <c r="K15" s="1799"/>
      <c r="L15" s="1799"/>
      <c r="M15" s="1799"/>
      <c r="N15" s="1799"/>
      <c r="O15" s="1799"/>
      <c r="P15" s="1799"/>
      <c r="Q15" s="1799"/>
      <c r="R15" s="1800"/>
      <c r="S15" s="914"/>
    </row>
    <row r="16" spans="2:19" ht="20.25" customHeight="1" x14ac:dyDescent="0.15">
      <c r="B16" s="1785"/>
      <c r="C16" s="1786" t="s">
        <v>789</v>
      </c>
      <c r="D16" s="1801"/>
      <c r="E16" s="1804" t="s">
        <v>790</v>
      </c>
      <c r="F16" s="1805"/>
      <c r="G16" s="1805"/>
      <c r="H16" s="1805"/>
      <c r="I16" s="1805"/>
      <c r="J16" s="1805"/>
      <c r="K16" s="1805"/>
      <c r="L16" s="1805"/>
      <c r="M16" s="1805"/>
      <c r="N16" s="1805"/>
      <c r="O16" s="1805"/>
      <c r="P16" s="1805"/>
      <c r="Q16" s="1805"/>
      <c r="R16" s="1806"/>
      <c r="S16" s="915"/>
    </row>
    <row r="17" spans="2:19" ht="20.25" customHeight="1" x14ac:dyDescent="0.15">
      <c r="B17" s="1785"/>
      <c r="C17" s="1802"/>
      <c r="D17" s="1803"/>
      <c r="E17" s="1807" t="s">
        <v>791</v>
      </c>
      <c r="F17" s="1808"/>
      <c r="G17" s="1808"/>
      <c r="H17" s="1808"/>
      <c r="I17" s="1808"/>
      <c r="J17" s="1808"/>
      <c r="K17" s="1808"/>
      <c r="L17" s="1808"/>
      <c r="M17" s="1808"/>
      <c r="N17" s="1808"/>
      <c r="O17" s="1808"/>
      <c r="P17" s="1808"/>
      <c r="Q17" s="1808"/>
      <c r="R17" s="1809"/>
      <c r="S17" s="914"/>
    </row>
    <row r="18" spans="2:19" ht="20.25" customHeight="1" x14ac:dyDescent="0.15">
      <c r="B18" s="1785"/>
      <c r="C18" s="1810" t="s">
        <v>792</v>
      </c>
      <c r="D18" s="1789"/>
      <c r="E18" s="1813" t="s">
        <v>793</v>
      </c>
      <c r="F18" s="1814"/>
      <c r="G18" s="1814"/>
      <c r="H18" s="1814"/>
      <c r="I18" s="1814"/>
      <c r="J18" s="1814"/>
      <c r="K18" s="1814"/>
      <c r="L18" s="1814"/>
      <c r="M18" s="1814"/>
      <c r="N18" s="1814"/>
      <c r="O18" s="1814"/>
      <c r="P18" s="1814"/>
      <c r="Q18" s="1814"/>
      <c r="R18" s="1815"/>
      <c r="S18" s="915"/>
    </row>
    <row r="19" spans="2:19" ht="20.25" customHeight="1" x14ac:dyDescent="0.15">
      <c r="B19" s="1785"/>
      <c r="C19" s="1810"/>
      <c r="D19" s="1789"/>
      <c r="E19" s="1795" t="s">
        <v>794</v>
      </c>
      <c r="F19" s="1796"/>
      <c r="G19" s="1796"/>
      <c r="H19" s="1796"/>
      <c r="I19" s="1796"/>
      <c r="J19" s="1796"/>
      <c r="K19" s="1796"/>
      <c r="L19" s="1796"/>
      <c r="M19" s="1796"/>
      <c r="N19" s="1796"/>
      <c r="O19" s="1796"/>
      <c r="P19" s="1796"/>
      <c r="Q19" s="1796"/>
      <c r="R19" s="1797"/>
      <c r="S19" s="913"/>
    </row>
    <row r="20" spans="2:19" ht="20.25" customHeight="1" x14ac:dyDescent="0.15">
      <c r="B20" s="1785"/>
      <c r="C20" s="1810"/>
      <c r="D20" s="1789"/>
      <c r="E20" s="1795" t="s">
        <v>795</v>
      </c>
      <c r="F20" s="1796"/>
      <c r="G20" s="1796"/>
      <c r="H20" s="1796"/>
      <c r="I20" s="1796"/>
      <c r="J20" s="1796"/>
      <c r="K20" s="1796"/>
      <c r="L20" s="1796"/>
      <c r="M20" s="1796"/>
      <c r="N20" s="1796"/>
      <c r="O20" s="1796"/>
      <c r="P20" s="1796"/>
      <c r="Q20" s="1796"/>
      <c r="R20" s="1797"/>
      <c r="S20" s="913"/>
    </row>
    <row r="21" spans="2:19" ht="20.25" customHeight="1" x14ac:dyDescent="0.15">
      <c r="B21" s="1785"/>
      <c r="C21" s="1810"/>
      <c r="D21" s="1789"/>
      <c r="E21" s="1795" t="s">
        <v>796</v>
      </c>
      <c r="F21" s="1796"/>
      <c r="G21" s="1796"/>
      <c r="H21" s="1796"/>
      <c r="I21" s="1796"/>
      <c r="J21" s="1796"/>
      <c r="K21" s="1796"/>
      <c r="L21" s="1796"/>
      <c r="M21" s="1796"/>
      <c r="N21" s="1796"/>
      <c r="O21" s="1796"/>
      <c r="P21" s="1796"/>
      <c r="Q21" s="1796"/>
      <c r="R21" s="1797"/>
      <c r="S21" s="913"/>
    </row>
    <row r="22" spans="2:19" ht="20.25" customHeight="1" thickBot="1" x14ac:dyDescent="0.2">
      <c r="B22" s="1785"/>
      <c r="C22" s="1811"/>
      <c r="D22" s="1812"/>
      <c r="E22" s="1816" t="s">
        <v>797</v>
      </c>
      <c r="F22" s="1817"/>
      <c r="G22" s="1817"/>
      <c r="H22" s="1817"/>
      <c r="I22" s="1817"/>
      <c r="J22" s="1817"/>
      <c r="K22" s="1817"/>
      <c r="L22" s="1817"/>
      <c r="M22" s="1817"/>
      <c r="N22" s="1817"/>
      <c r="O22" s="1817"/>
      <c r="P22" s="1817"/>
      <c r="Q22" s="1817"/>
      <c r="R22" s="1818"/>
      <c r="S22" s="914"/>
    </row>
    <row r="23" spans="2:19" ht="20.25" customHeight="1" x14ac:dyDescent="0.15">
      <c r="B23" s="1822" t="s">
        <v>798</v>
      </c>
      <c r="C23" s="1824" t="s">
        <v>799</v>
      </c>
      <c r="D23" s="1825"/>
      <c r="E23" s="1827" t="s">
        <v>800</v>
      </c>
      <c r="F23" s="1828"/>
      <c r="G23" s="1828"/>
      <c r="H23" s="1828"/>
      <c r="I23" s="1828"/>
      <c r="J23" s="1828"/>
      <c r="K23" s="1828"/>
      <c r="L23" s="1829"/>
      <c r="M23" s="1829"/>
      <c r="N23" s="1829"/>
      <c r="O23" s="1829"/>
      <c r="P23" s="1829"/>
      <c r="Q23" s="1829"/>
      <c r="R23" s="1830"/>
      <c r="S23" s="916"/>
    </row>
    <row r="24" spans="2:19" ht="20.25" customHeight="1" x14ac:dyDescent="0.15">
      <c r="B24" s="1785"/>
      <c r="C24" s="1810"/>
      <c r="D24" s="1826"/>
      <c r="E24" s="1819" t="s">
        <v>801</v>
      </c>
      <c r="F24" s="1820"/>
      <c r="G24" s="1820"/>
      <c r="H24" s="1820"/>
      <c r="I24" s="1820"/>
      <c r="J24" s="1820"/>
      <c r="K24" s="1820"/>
      <c r="L24" s="1820"/>
      <c r="M24" s="1820"/>
      <c r="N24" s="1820"/>
      <c r="O24" s="1820"/>
      <c r="P24" s="1820"/>
      <c r="Q24" s="1820"/>
      <c r="R24" s="1821"/>
      <c r="S24" s="913"/>
    </row>
    <row r="25" spans="2:19" ht="20.25" customHeight="1" x14ac:dyDescent="0.15">
      <c r="B25" s="1785"/>
      <c r="C25" s="1810"/>
      <c r="D25" s="1826"/>
      <c r="E25" s="1807" t="s">
        <v>802</v>
      </c>
      <c r="F25" s="1808"/>
      <c r="G25" s="1808"/>
      <c r="H25" s="1808"/>
      <c r="I25" s="1808"/>
      <c r="J25" s="1808"/>
      <c r="K25" s="1808"/>
      <c r="L25" s="1808"/>
      <c r="M25" s="1808"/>
      <c r="N25" s="1808"/>
      <c r="O25" s="1808"/>
      <c r="P25" s="1808"/>
      <c r="Q25" s="1808"/>
      <c r="R25" s="1809"/>
      <c r="S25" s="914"/>
    </row>
    <row r="26" spans="2:19" ht="20.25" customHeight="1" x14ac:dyDescent="0.15">
      <c r="B26" s="1785"/>
      <c r="C26" s="1786" t="s">
        <v>803</v>
      </c>
      <c r="D26" s="1787"/>
      <c r="E26" s="1831" t="s">
        <v>804</v>
      </c>
      <c r="F26" s="1832"/>
      <c r="G26" s="1832"/>
      <c r="H26" s="1832"/>
      <c r="I26" s="1832"/>
      <c r="J26" s="1832"/>
      <c r="K26" s="1832"/>
      <c r="L26" s="1832"/>
      <c r="M26" s="1832"/>
      <c r="N26" s="1832"/>
      <c r="O26" s="1832"/>
      <c r="P26" s="1832"/>
      <c r="Q26" s="1832"/>
      <c r="R26" s="1833"/>
      <c r="S26" s="915"/>
    </row>
    <row r="27" spans="2:19" ht="20.25" customHeight="1" x14ac:dyDescent="0.15">
      <c r="B27" s="1785"/>
      <c r="C27" s="1788"/>
      <c r="D27" s="1789"/>
      <c r="E27" s="1819" t="s">
        <v>805</v>
      </c>
      <c r="F27" s="1820"/>
      <c r="G27" s="1820"/>
      <c r="H27" s="1820"/>
      <c r="I27" s="1820"/>
      <c r="J27" s="1820"/>
      <c r="K27" s="1820"/>
      <c r="L27" s="1820"/>
      <c r="M27" s="1820"/>
      <c r="N27" s="1820"/>
      <c r="O27" s="1820"/>
      <c r="P27" s="1820"/>
      <c r="Q27" s="1820"/>
      <c r="R27" s="1821"/>
      <c r="S27" s="913"/>
    </row>
    <row r="28" spans="2:19" ht="20.25" customHeight="1" x14ac:dyDescent="0.15">
      <c r="B28" s="1785"/>
      <c r="C28" s="1788"/>
      <c r="D28" s="1789"/>
      <c r="E28" s="1819" t="s">
        <v>806</v>
      </c>
      <c r="F28" s="1820"/>
      <c r="G28" s="1820"/>
      <c r="H28" s="1820"/>
      <c r="I28" s="1820"/>
      <c r="J28" s="1820"/>
      <c r="K28" s="1820"/>
      <c r="L28" s="1820"/>
      <c r="M28" s="1820"/>
      <c r="N28" s="1820"/>
      <c r="O28" s="1820"/>
      <c r="P28" s="1820"/>
      <c r="Q28" s="1820"/>
      <c r="R28" s="1821"/>
      <c r="S28" s="913"/>
    </row>
    <row r="29" spans="2:19" ht="20.25" customHeight="1" thickBot="1" x14ac:dyDescent="0.2">
      <c r="B29" s="1785"/>
      <c r="C29" s="1790"/>
      <c r="D29" s="1791"/>
      <c r="E29" s="1834" t="s">
        <v>807</v>
      </c>
      <c r="F29" s="1835"/>
      <c r="G29" s="1835"/>
      <c r="H29" s="1835"/>
      <c r="I29" s="1835"/>
      <c r="J29" s="1835"/>
      <c r="K29" s="1835"/>
      <c r="L29" s="1835"/>
      <c r="M29" s="1835"/>
      <c r="N29" s="1835"/>
      <c r="O29" s="1835"/>
      <c r="P29" s="1835"/>
      <c r="Q29" s="1835"/>
      <c r="R29" s="1836"/>
      <c r="S29" s="917"/>
    </row>
    <row r="30" spans="2:19" ht="20.25" customHeight="1" x14ac:dyDescent="0.15">
      <c r="B30" s="1785"/>
      <c r="C30" s="1810" t="s">
        <v>808</v>
      </c>
      <c r="D30" s="1826"/>
      <c r="E30" s="1831" t="s">
        <v>809</v>
      </c>
      <c r="F30" s="1832"/>
      <c r="G30" s="1832"/>
      <c r="H30" s="1832"/>
      <c r="I30" s="1832"/>
      <c r="J30" s="1832"/>
      <c r="K30" s="1832"/>
      <c r="L30" s="1832"/>
      <c r="M30" s="1832"/>
      <c r="N30" s="1832"/>
      <c r="O30" s="1832"/>
      <c r="P30" s="1832"/>
      <c r="Q30" s="1832"/>
      <c r="R30" s="1833"/>
      <c r="S30" s="915"/>
    </row>
    <row r="31" spans="2:19" ht="20.25" customHeight="1" x14ac:dyDescent="0.15">
      <c r="B31" s="1785"/>
      <c r="C31" s="1810"/>
      <c r="D31" s="1826"/>
      <c r="E31" s="1819" t="s">
        <v>810</v>
      </c>
      <c r="F31" s="1820"/>
      <c r="G31" s="1820"/>
      <c r="H31" s="1820"/>
      <c r="I31" s="1820"/>
      <c r="J31" s="1820"/>
      <c r="K31" s="1820"/>
      <c r="L31" s="1820"/>
      <c r="M31" s="1820"/>
      <c r="N31" s="1820"/>
      <c r="O31" s="1820"/>
      <c r="P31" s="1820"/>
      <c r="Q31" s="1820"/>
      <c r="R31" s="1821"/>
      <c r="S31" s="913"/>
    </row>
    <row r="32" spans="2:19" ht="20.25" customHeight="1" x14ac:dyDescent="0.15">
      <c r="B32" s="1785"/>
      <c r="C32" s="1810"/>
      <c r="D32" s="1826"/>
      <c r="E32" s="1819" t="s">
        <v>811</v>
      </c>
      <c r="F32" s="1820"/>
      <c r="G32" s="1820"/>
      <c r="H32" s="1820"/>
      <c r="I32" s="1820"/>
      <c r="J32" s="1820"/>
      <c r="K32" s="1820"/>
      <c r="L32" s="1820"/>
      <c r="M32" s="1820"/>
      <c r="N32" s="1820"/>
      <c r="O32" s="1820"/>
      <c r="P32" s="1820"/>
      <c r="Q32" s="1820"/>
      <c r="R32" s="1821"/>
      <c r="S32" s="913"/>
    </row>
    <row r="33" spans="2:19" ht="20.25" customHeight="1" thickBot="1" x14ac:dyDescent="0.2">
      <c r="B33" s="1823"/>
      <c r="C33" s="1810"/>
      <c r="D33" s="1826"/>
      <c r="E33" s="1819" t="s">
        <v>812</v>
      </c>
      <c r="F33" s="1820"/>
      <c r="G33" s="1820"/>
      <c r="H33" s="1820"/>
      <c r="I33" s="1820"/>
      <c r="J33" s="1820"/>
      <c r="K33" s="1820"/>
      <c r="L33" s="1820"/>
      <c r="M33" s="1820"/>
      <c r="N33" s="1820"/>
      <c r="O33" s="1820"/>
      <c r="P33" s="1820"/>
      <c r="Q33" s="1820"/>
      <c r="R33" s="1821"/>
      <c r="S33" s="918"/>
    </row>
    <row r="34" spans="2:19" ht="20.25" customHeight="1" x14ac:dyDescent="0.15">
      <c r="B34" s="1859" t="s">
        <v>813</v>
      </c>
      <c r="C34" s="1824"/>
      <c r="D34" s="1825"/>
      <c r="E34" s="1827"/>
      <c r="F34" s="1828"/>
      <c r="G34" s="1828"/>
      <c r="H34" s="1828"/>
      <c r="I34" s="1828"/>
      <c r="J34" s="1828"/>
      <c r="K34" s="1828"/>
      <c r="L34" s="1828"/>
      <c r="M34" s="1828"/>
      <c r="N34" s="1828"/>
      <c r="O34" s="1828"/>
      <c r="P34" s="1828"/>
      <c r="Q34" s="1828"/>
      <c r="R34" s="1840"/>
      <c r="S34" s="916"/>
    </row>
    <row r="35" spans="2:19" ht="20.25" customHeight="1" x14ac:dyDescent="0.15">
      <c r="B35" s="1860"/>
      <c r="C35" s="1837"/>
      <c r="D35" s="1838"/>
      <c r="E35" s="1819"/>
      <c r="F35" s="1820"/>
      <c r="G35" s="1820"/>
      <c r="H35" s="1820"/>
      <c r="I35" s="1820"/>
      <c r="J35" s="1820"/>
      <c r="K35" s="1820"/>
      <c r="L35" s="1820"/>
      <c r="M35" s="1820"/>
      <c r="N35" s="1820"/>
      <c r="O35" s="1820"/>
      <c r="P35" s="1820"/>
      <c r="Q35" s="1820"/>
      <c r="R35" s="1821"/>
      <c r="S35" s="913"/>
    </row>
    <row r="36" spans="2:19" ht="20.25" customHeight="1" x14ac:dyDescent="0.15">
      <c r="B36" s="1860"/>
      <c r="C36" s="1837"/>
      <c r="D36" s="1838"/>
      <c r="E36" s="1819"/>
      <c r="F36" s="1820"/>
      <c r="G36" s="1820"/>
      <c r="H36" s="1820"/>
      <c r="I36" s="1820"/>
      <c r="J36" s="1820"/>
      <c r="K36" s="1820"/>
      <c r="L36" s="1820"/>
      <c r="M36" s="1820"/>
      <c r="N36" s="1820"/>
      <c r="O36" s="1820"/>
      <c r="P36" s="1820"/>
      <c r="Q36" s="1820"/>
      <c r="R36" s="1821"/>
      <c r="S36" s="913"/>
    </row>
    <row r="37" spans="2:19" ht="20.25" customHeight="1" x14ac:dyDescent="0.15">
      <c r="B37" s="1860"/>
      <c r="C37" s="1839"/>
      <c r="D37" s="1787"/>
      <c r="E37" s="1819"/>
      <c r="F37" s="1820"/>
      <c r="G37" s="1820"/>
      <c r="H37" s="1820"/>
      <c r="I37" s="1820"/>
      <c r="J37" s="1820"/>
      <c r="K37" s="1820"/>
      <c r="L37" s="1820"/>
      <c r="M37" s="1820"/>
      <c r="N37" s="1820"/>
      <c r="O37" s="1820"/>
      <c r="P37" s="1820"/>
      <c r="Q37" s="1820"/>
      <c r="R37" s="1821"/>
      <c r="S37" s="913"/>
    </row>
    <row r="38" spans="2:19" ht="20.25" customHeight="1" x14ac:dyDescent="0.15">
      <c r="B38" s="1860"/>
      <c r="C38" s="1839"/>
      <c r="D38" s="1787"/>
      <c r="E38" s="1819"/>
      <c r="F38" s="1820"/>
      <c r="G38" s="1820"/>
      <c r="H38" s="1820"/>
      <c r="I38" s="1820"/>
      <c r="J38" s="1820"/>
      <c r="K38" s="1820"/>
      <c r="L38" s="1820"/>
      <c r="M38" s="1820"/>
      <c r="N38" s="1820"/>
      <c r="O38" s="1820"/>
      <c r="P38" s="1820"/>
      <c r="Q38" s="1820"/>
      <c r="R38" s="1821"/>
      <c r="S38" s="913"/>
    </row>
    <row r="39" spans="2:19" ht="20.25" customHeight="1" x14ac:dyDescent="0.15">
      <c r="B39" s="1860"/>
      <c r="C39" s="1841"/>
      <c r="D39" s="1842"/>
      <c r="E39" s="1819"/>
      <c r="F39" s="1820"/>
      <c r="G39" s="1820"/>
      <c r="H39" s="1820"/>
      <c r="I39" s="1820"/>
      <c r="J39" s="1820"/>
      <c r="K39" s="1820"/>
      <c r="L39" s="1820"/>
      <c r="M39" s="1820"/>
      <c r="N39" s="1820"/>
      <c r="O39" s="1820"/>
      <c r="P39" s="1820"/>
      <c r="Q39" s="1820"/>
      <c r="R39" s="1821"/>
      <c r="S39" s="913"/>
    </row>
    <row r="40" spans="2:19" ht="20.25" customHeight="1" x14ac:dyDescent="0.15">
      <c r="B40" s="1860"/>
      <c r="C40" s="1841"/>
      <c r="D40" s="1842"/>
      <c r="E40" s="1819"/>
      <c r="F40" s="1820"/>
      <c r="G40" s="1820"/>
      <c r="H40" s="1820"/>
      <c r="I40" s="1820"/>
      <c r="J40" s="1820"/>
      <c r="K40" s="1820"/>
      <c r="L40" s="1820"/>
      <c r="M40" s="1820"/>
      <c r="N40" s="1820"/>
      <c r="O40" s="1820"/>
      <c r="P40" s="1820"/>
      <c r="Q40" s="1820"/>
      <c r="R40" s="1821"/>
      <c r="S40" s="913"/>
    </row>
    <row r="41" spans="2:19" ht="20.25" customHeight="1" x14ac:dyDescent="0.15">
      <c r="B41" s="1860"/>
      <c r="C41" s="1841"/>
      <c r="D41" s="1842"/>
      <c r="E41" s="1819"/>
      <c r="F41" s="1820"/>
      <c r="G41" s="1820"/>
      <c r="H41" s="1820"/>
      <c r="I41" s="1820"/>
      <c r="J41" s="1820"/>
      <c r="K41" s="1820"/>
      <c r="L41" s="1820"/>
      <c r="M41" s="1820"/>
      <c r="N41" s="1820"/>
      <c r="O41" s="1820"/>
      <c r="P41" s="1820"/>
      <c r="Q41" s="1820"/>
      <c r="R41" s="1821"/>
      <c r="S41" s="913"/>
    </row>
    <row r="42" spans="2:19" ht="20.25" customHeight="1" x14ac:dyDescent="0.15">
      <c r="B42" s="1860"/>
      <c r="C42" s="1841"/>
      <c r="D42" s="1842"/>
      <c r="E42" s="1819"/>
      <c r="F42" s="1820"/>
      <c r="G42" s="1820"/>
      <c r="H42" s="1820"/>
      <c r="I42" s="1820"/>
      <c r="J42" s="1820"/>
      <c r="K42" s="1820"/>
      <c r="L42" s="1820"/>
      <c r="M42" s="1820"/>
      <c r="N42" s="1820"/>
      <c r="O42" s="1820"/>
      <c r="P42" s="1820"/>
      <c r="Q42" s="1820"/>
      <c r="R42" s="1821"/>
      <c r="S42" s="913"/>
    </row>
    <row r="43" spans="2:19" ht="20.25" customHeight="1" x14ac:dyDescent="0.15">
      <c r="B43" s="1860"/>
      <c r="C43" s="1841"/>
      <c r="D43" s="1842"/>
      <c r="E43" s="1819"/>
      <c r="F43" s="1820"/>
      <c r="G43" s="1820"/>
      <c r="H43" s="1820"/>
      <c r="I43" s="1820"/>
      <c r="J43" s="1820"/>
      <c r="K43" s="1820"/>
      <c r="L43" s="1820"/>
      <c r="M43" s="1820"/>
      <c r="N43" s="1820"/>
      <c r="O43" s="1820"/>
      <c r="P43" s="1820"/>
      <c r="Q43" s="1820"/>
      <c r="R43" s="1821"/>
      <c r="S43" s="913"/>
    </row>
    <row r="44" spans="2:19" ht="20.25" customHeight="1" x14ac:dyDescent="0.15">
      <c r="B44" s="1860"/>
      <c r="C44" s="1841"/>
      <c r="D44" s="1842"/>
      <c r="E44" s="1819"/>
      <c r="F44" s="1820"/>
      <c r="G44" s="1820"/>
      <c r="H44" s="1820"/>
      <c r="I44" s="1820"/>
      <c r="J44" s="1820"/>
      <c r="K44" s="1820"/>
      <c r="L44" s="1820"/>
      <c r="M44" s="1820"/>
      <c r="N44" s="1820"/>
      <c r="O44" s="1820"/>
      <c r="P44" s="1820"/>
      <c r="Q44" s="1820"/>
      <c r="R44" s="1821"/>
      <c r="S44" s="913"/>
    </row>
    <row r="45" spans="2:19" ht="20.25" customHeight="1" x14ac:dyDescent="0.15">
      <c r="B45" s="1860"/>
      <c r="C45" s="1841"/>
      <c r="D45" s="1842"/>
      <c r="E45" s="1819"/>
      <c r="F45" s="1820"/>
      <c r="G45" s="1820"/>
      <c r="H45" s="1820"/>
      <c r="I45" s="1820"/>
      <c r="J45" s="1820"/>
      <c r="K45" s="1820"/>
      <c r="L45" s="1820"/>
      <c r="M45" s="1820"/>
      <c r="N45" s="1820"/>
      <c r="O45" s="1820"/>
      <c r="P45" s="1820"/>
      <c r="Q45" s="1820"/>
      <c r="R45" s="1821"/>
      <c r="S45" s="913"/>
    </row>
    <row r="46" spans="2:19" ht="20.25" customHeight="1" thickBot="1" x14ac:dyDescent="0.2">
      <c r="B46" s="1861"/>
      <c r="C46" s="919"/>
      <c r="D46" s="920"/>
      <c r="E46" s="1834"/>
      <c r="F46" s="1835"/>
      <c r="G46" s="1835"/>
      <c r="H46" s="1835"/>
      <c r="I46" s="1835"/>
      <c r="J46" s="1835"/>
      <c r="K46" s="1835"/>
      <c r="L46" s="1835"/>
      <c r="M46" s="1835"/>
      <c r="N46" s="1835"/>
      <c r="O46" s="1835"/>
      <c r="P46" s="1835"/>
      <c r="Q46" s="1835"/>
      <c r="R46" s="1836"/>
      <c r="S46" s="917"/>
    </row>
    <row r="47" spans="2:19" ht="15" thickBot="1" x14ac:dyDescent="0.2"/>
    <row r="48" spans="2:19" ht="24.95" customHeight="1" x14ac:dyDescent="0.15">
      <c r="B48" s="1844" t="s">
        <v>814</v>
      </c>
      <c r="C48" s="1845"/>
      <c r="D48" s="1846"/>
      <c r="E48" s="1853"/>
      <c r="F48" s="1854"/>
      <c r="G48" s="1854"/>
      <c r="H48" s="1854"/>
      <c r="I48" s="1854"/>
      <c r="J48" s="1854"/>
      <c r="K48" s="1854"/>
      <c r="L48" s="1854"/>
      <c r="M48" s="1854"/>
      <c r="N48" s="1854"/>
      <c r="O48" s="1854"/>
      <c r="P48" s="1854"/>
      <c r="Q48" s="1854"/>
      <c r="R48" s="1854"/>
      <c r="S48" s="1855"/>
    </row>
    <row r="49" spans="2:19" ht="24.95" customHeight="1" x14ac:dyDescent="0.15">
      <c r="B49" s="1847"/>
      <c r="C49" s="1848"/>
      <c r="D49" s="1849"/>
      <c r="E49" s="1856"/>
      <c r="F49" s="1857"/>
      <c r="G49" s="1857"/>
      <c r="H49" s="1857"/>
      <c r="I49" s="1857"/>
      <c r="J49" s="1857"/>
      <c r="K49" s="1857"/>
      <c r="L49" s="1857"/>
      <c r="M49" s="1857"/>
      <c r="N49" s="1857"/>
      <c r="O49" s="1857"/>
      <c r="P49" s="1857"/>
      <c r="Q49" s="1857"/>
      <c r="R49" s="1857"/>
      <c r="S49" s="1858"/>
    </row>
    <row r="50" spans="2:19" ht="24.95" customHeight="1" x14ac:dyDescent="0.15">
      <c r="B50" s="1847"/>
      <c r="C50" s="1848"/>
      <c r="D50" s="1849"/>
      <c r="E50" s="1856"/>
      <c r="F50" s="1857"/>
      <c r="G50" s="1857"/>
      <c r="H50" s="1857"/>
      <c r="I50" s="1857"/>
      <c r="J50" s="1857"/>
      <c r="K50" s="1857"/>
      <c r="L50" s="1857"/>
      <c r="M50" s="1857"/>
      <c r="N50" s="1857"/>
      <c r="O50" s="1857"/>
      <c r="P50" s="1857"/>
      <c r="Q50" s="1857"/>
      <c r="R50" s="1857"/>
      <c r="S50" s="1858"/>
    </row>
    <row r="51" spans="2:19" ht="24.95" customHeight="1" x14ac:dyDescent="0.15">
      <c r="B51" s="1847"/>
      <c r="C51" s="1848"/>
      <c r="D51" s="1849"/>
      <c r="E51" s="1856"/>
      <c r="F51" s="1857"/>
      <c r="G51" s="1857"/>
      <c r="H51" s="1857"/>
      <c r="I51" s="1857"/>
      <c r="J51" s="1857"/>
      <c r="K51" s="1857"/>
      <c r="L51" s="1857"/>
      <c r="M51" s="1857"/>
      <c r="N51" s="1857"/>
      <c r="O51" s="1857"/>
      <c r="P51" s="1857"/>
      <c r="Q51" s="1857"/>
      <c r="R51" s="1857"/>
      <c r="S51" s="1858"/>
    </row>
    <row r="52" spans="2:19" ht="24.95" customHeight="1" thickBot="1" x14ac:dyDescent="0.2">
      <c r="B52" s="1850"/>
      <c r="C52" s="1851"/>
      <c r="D52" s="1852"/>
      <c r="E52" s="921"/>
      <c r="F52" s="922"/>
      <c r="G52" s="922"/>
      <c r="H52" s="922"/>
      <c r="I52" s="922"/>
      <c r="J52" s="922"/>
      <c r="K52" s="922"/>
      <c r="L52" s="922"/>
      <c r="M52" s="922"/>
      <c r="N52" s="922"/>
      <c r="O52" s="922"/>
      <c r="P52" s="922"/>
      <c r="Q52" s="922"/>
      <c r="R52" s="922"/>
      <c r="S52" s="923"/>
    </row>
    <row r="53" spans="2:19" ht="24.95" customHeight="1" x14ac:dyDescent="0.15">
      <c r="B53" s="899" t="s">
        <v>815</v>
      </c>
      <c r="C53" s="899" t="s">
        <v>816</v>
      </c>
    </row>
    <row r="54" spans="2:19" ht="24.95" customHeight="1" x14ac:dyDescent="0.15">
      <c r="B54" s="899" t="s">
        <v>817</v>
      </c>
    </row>
    <row r="55" spans="2:19" ht="24.95" customHeight="1" x14ac:dyDescent="0.15">
      <c r="B55" s="899" t="s">
        <v>818</v>
      </c>
    </row>
    <row r="56" spans="2:19" x14ac:dyDescent="0.15">
      <c r="B56" s="899" t="s">
        <v>819</v>
      </c>
    </row>
    <row r="57" spans="2:19" x14ac:dyDescent="0.15">
      <c r="B57" s="899" t="s">
        <v>820</v>
      </c>
    </row>
    <row r="58" spans="2:19" x14ac:dyDescent="0.15">
      <c r="B58" s="899" t="s">
        <v>821</v>
      </c>
    </row>
    <row r="59" spans="2:19" x14ac:dyDescent="0.15">
      <c r="B59" s="899" t="s">
        <v>822</v>
      </c>
    </row>
    <row r="60" spans="2:19" x14ac:dyDescent="0.15">
      <c r="B60" s="899" t="s">
        <v>823</v>
      </c>
    </row>
    <row r="61" spans="2:19" x14ac:dyDescent="0.15">
      <c r="B61" s="899" t="s">
        <v>824</v>
      </c>
    </row>
    <row r="62" spans="2:19" x14ac:dyDescent="0.15">
      <c r="B62" s="899" t="s">
        <v>825</v>
      </c>
    </row>
    <row r="63" spans="2:19" x14ac:dyDescent="0.15">
      <c r="B63" s="899" t="s">
        <v>826</v>
      </c>
    </row>
    <row r="64" spans="2:19" x14ac:dyDescent="0.15">
      <c r="B64" s="899" t="s">
        <v>827</v>
      </c>
    </row>
    <row r="65" spans="2:19" x14ac:dyDescent="0.15">
      <c r="B65" s="899" t="s">
        <v>828</v>
      </c>
    </row>
    <row r="66" spans="2:19" x14ac:dyDescent="0.15">
      <c r="B66" s="899" t="s">
        <v>829</v>
      </c>
    </row>
    <row r="67" spans="2:19" x14ac:dyDescent="0.15">
      <c r="B67" s="899" t="s">
        <v>830</v>
      </c>
    </row>
    <row r="68" spans="2:19" x14ac:dyDescent="0.15">
      <c r="B68" s="899" t="s">
        <v>831</v>
      </c>
    </row>
    <row r="70" spans="2:19" ht="15" customHeight="1" x14ac:dyDescent="0.15">
      <c r="R70" s="1843" t="s">
        <v>832</v>
      </c>
      <c r="S70" s="1843" t="s">
        <v>833</v>
      </c>
    </row>
    <row r="71" spans="2:19" x14ac:dyDescent="0.15">
      <c r="R71" s="1843"/>
      <c r="S71" s="1843"/>
    </row>
    <row r="72" spans="2:19" x14ac:dyDescent="0.15">
      <c r="R72" s="1774"/>
      <c r="S72" s="1774"/>
    </row>
    <row r="73" spans="2:19" x14ac:dyDescent="0.15">
      <c r="R73" s="1774"/>
      <c r="S73" s="1774"/>
    </row>
    <row r="74" spans="2:19" x14ac:dyDescent="0.15">
      <c r="R74" s="1774"/>
      <c r="S74" s="1774"/>
    </row>
    <row r="75" spans="2:19" ht="24" customHeight="1" x14ac:dyDescent="0.15">
      <c r="R75" s="1774"/>
      <c r="S75" s="1774"/>
    </row>
  </sheetData>
  <mergeCells count="82">
    <mergeCell ref="C44:D44"/>
    <mergeCell ref="E44:R44"/>
    <mergeCell ref="R70:R71"/>
    <mergeCell ref="S70:S71"/>
    <mergeCell ref="R72:R75"/>
    <mergeCell ref="S72:S75"/>
    <mergeCell ref="C45:D45"/>
    <mergeCell ref="E45:R45"/>
    <mergeCell ref="E46:R46"/>
    <mergeCell ref="B48:D52"/>
    <mergeCell ref="E48:S48"/>
    <mergeCell ref="E49:S49"/>
    <mergeCell ref="E50:S50"/>
    <mergeCell ref="E51:S51"/>
    <mergeCell ref="B34:B46"/>
    <mergeCell ref="C34:D34"/>
    <mergeCell ref="C41:D41"/>
    <mergeCell ref="E41:R41"/>
    <mergeCell ref="C42:D42"/>
    <mergeCell ref="E42:R42"/>
    <mergeCell ref="C43:D43"/>
    <mergeCell ref="E43:R43"/>
    <mergeCell ref="C38:D38"/>
    <mergeCell ref="E38:R38"/>
    <mergeCell ref="C39:D39"/>
    <mergeCell ref="E39:R39"/>
    <mergeCell ref="C40:D40"/>
    <mergeCell ref="E40:R40"/>
    <mergeCell ref="E32:R32"/>
    <mergeCell ref="E33:R33"/>
    <mergeCell ref="C36:D36"/>
    <mergeCell ref="E36:R36"/>
    <mergeCell ref="C37:D37"/>
    <mergeCell ref="E37:R37"/>
    <mergeCell ref="E34:R34"/>
    <mergeCell ref="C35:D35"/>
    <mergeCell ref="E21:R21"/>
    <mergeCell ref="E22:R22"/>
    <mergeCell ref="E35:R35"/>
    <mergeCell ref="B23:B33"/>
    <mergeCell ref="C23:D25"/>
    <mergeCell ref="E23:R23"/>
    <mergeCell ref="E24:R24"/>
    <mergeCell ref="E25:R25"/>
    <mergeCell ref="C26:D29"/>
    <mergeCell ref="E26:R26"/>
    <mergeCell ref="E27:R27"/>
    <mergeCell ref="E28:R28"/>
    <mergeCell ref="E29:R29"/>
    <mergeCell ref="C30:D33"/>
    <mergeCell ref="E30:R30"/>
    <mergeCell ref="E31:R31"/>
    <mergeCell ref="C10:D10"/>
    <mergeCell ref="E10:R10"/>
    <mergeCell ref="B11:B22"/>
    <mergeCell ref="C11:D15"/>
    <mergeCell ref="E11:R11"/>
    <mergeCell ref="E12:R12"/>
    <mergeCell ref="E13:R13"/>
    <mergeCell ref="E14:R14"/>
    <mergeCell ref="E15:R15"/>
    <mergeCell ref="C16:D17"/>
    <mergeCell ref="E16:R16"/>
    <mergeCell ref="E17:R17"/>
    <mergeCell ref="C18:D22"/>
    <mergeCell ref="E18:R18"/>
    <mergeCell ref="E19:R19"/>
    <mergeCell ref="E20:R20"/>
    <mergeCell ref="Q4:S4"/>
    <mergeCell ref="M6:R6"/>
    <mergeCell ref="E7:J7"/>
    <mergeCell ref="E8:O8"/>
    <mergeCell ref="R8:R9"/>
    <mergeCell ref="E9:J9"/>
    <mergeCell ref="M9:Q9"/>
    <mergeCell ref="H1:I1"/>
    <mergeCell ref="J1:K1"/>
    <mergeCell ref="M1:O1"/>
    <mergeCell ref="P1:Q1"/>
    <mergeCell ref="J2:K2"/>
    <mergeCell ref="M2:O2"/>
    <mergeCell ref="P2:Q2"/>
  </mergeCells>
  <phoneticPr fontId="6"/>
  <pageMargins left="1.1811023622047245" right="0.51181102362204722" top="0.39370078740157483" bottom="0" header="0.27559055118110237" footer="0.19685039370078741"/>
  <pageSetup paperSize="9" scale="57" orientation="portrait"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A139"/>
  <sheetViews>
    <sheetView showGridLines="0" showZeros="0" showOutlineSymbols="0" view="pageBreakPreview" zoomScale="70" zoomScaleNormal="55" zoomScaleSheetLayoutView="70" workbookViewId="0">
      <selection activeCell="B18" sqref="B17:X22"/>
    </sheetView>
  </sheetViews>
  <sheetFormatPr defaultColWidth="0" defaultRowHeight="13.5" x14ac:dyDescent="0.15"/>
  <cols>
    <col min="1" max="1" width="18.75" style="4" customWidth="1"/>
    <col min="2" max="3" width="4.75" style="4" customWidth="1"/>
    <col min="4" max="23" width="4.5" style="4" customWidth="1"/>
    <col min="24" max="27" width="18.75" style="4" customWidth="1"/>
    <col min="28" max="16384" width="0" style="4" hidden="1"/>
  </cols>
  <sheetData>
    <row r="1" spans="1:27" ht="37.5" customHeight="1" thickTop="1" thickBot="1" x14ac:dyDescent="0.2">
      <c r="A1" s="36" t="s">
        <v>105</v>
      </c>
      <c r="B1" s="44"/>
      <c r="C1" s="44"/>
      <c r="D1" s="44"/>
      <c r="E1" s="44"/>
      <c r="F1" s="44"/>
      <c r="G1" s="44"/>
      <c r="H1" s="44"/>
      <c r="I1" s="44"/>
      <c r="J1" s="44"/>
      <c r="K1" s="44"/>
      <c r="L1" s="44"/>
      <c r="M1" s="44"/>
      <c r="N1" s="44"/>
      <c r="O1" s="44"/>
      <c r="P1" s="44"/>
      <c r="Q1" s="44"/>
      <c r="R1" s="44"/>
      <c r="S1" s="44"/>
      <c r="T1" s="44"/>
      <c r="U1" s="44"/>
      <c r="V1" s="44"/>
      <c r="W1" s="44"/>
      <c r="X1" s="44"/>
      <c r="Y1" s="44"/>
      <c r="Z1" s="44"/>
      <c r="AA1" s="44"/>
    </row>
    <row r="2" spans="1:27" ht="7.5" customHeight="1" thickTop="1" thickBot="1" x14ac:dyDescent="0.2">
      <c r="A2" s="44"/>
      <c r="B2" s="44"/>
      <c r="C2" s="44"/>
      <c r="D2" s="44"/>
      <c r="E2" s="44"/>
      <c r="F2" s="44"/>
      <c r="G2" s="44"/>
      <c r="H2" s="44"/>
      <c r="I2" s="44"/>
      <c r="J2" s="44"/>
      <c r="K2" s="44"/>
      <c r="L2" s="44"/>
      <c r="M2" s="44"/>
      <c r="N2" s="44"/>
      <c r="O2" s="44"/>
      <c r="P2" s="44"/>
      <c r="Q2" s="44"/>
      <c r="R2" s="44"/>
      <c r="S2" s="44"/>
      <c r="T2" s="44"/>
      <c r="U2" s="44"/>
      <c r="V2" s="44"/>
      <c r="W2" s="44"/>
      <c r="X2" s="44"/>
      <c r="Y2" s="44"/>
      <c r="Z2" s="44"/>
      <c r="AA2" s="44"/>
    </row>
    <row r="3" spans="1:27" ht="19.5" customHeight="1" x14ac:dyDescent="0.15">
      <c r="A3" s="44"/>
      <c r="B3" s="44"/>
      <c r="C3" s="102"/>
      <c r="D3" s="308"/>
      <c r="E3" s="1082"/>
      <c r="F3" s="1082"/>
      <c r="O3" s="1912" t="s">
        <v>109</v>
      </c>
      <c r="P3" s="1906"/>
      <c r="Q3" s="1905" t="s">
        <v>493</v>
      </c>
      <c r="R3" s="1906"/>
      <c r="S3" s="1905" t="s">
        <v>356</v>
      </c>
      <c r="T3" s="1906"/>
      <c r="U3" s="1907" t="s">
        <v>17</v>
      </c>
      <c r="V3" s="1908"/>
      <c r="X3" s="44"/>
      <c r="Y3" s="44"/>
      <c r="Z3" s="44"/>
      <c r="AA3" s="44"/>
    </row>
    <row r="4" spans="1:27" ht="19.5" customHeight="1" x14ac:dyDescent="0.15">
      <c r="A4" s="44"/>
      <c r="B4" s="44"/>
      <c r="C4" s="102"/>
      <c r="D4" s="308"/>
      <c r="E4" s="102"/>
      <c r="F4" s="102"/>
      <c r="O4" s="1922"/>
      <c r="P4" s="1919"/>
      <c r="Q4" s="1913"/>
      <c r="R4" s="1919"/>
      <c r="S4" s="1913"/>
      <c r="T4" s="1919"/>
      <c r="U4" s="1913"/>
      <c r="V4" s="1914"/>
      <c r="X4" s="44"/>
      <c r="Y4" s="44"/>
      <c r="Z4" s="44"/>
      <c r="AA4" s="44"/>
    </row>
    <row r="5" spans="1:27" ht="19.5" customHeight="1" x14ac:dyDescent="0.15">
      <c r="A5" s="44"/>
      <c r="B5" s="44"/>
      <c r="C5" s="102"/>
      <c r="D5" s="308"/>
      <c r="E5" s="102"/>
      <c r="F5" s="102"/>
      <c r="O5" s="1923"/>
      <c r="P5" s="1920"/>
      <c r="Q5" s="1915"/>
      <c r="R5" s="1920"/>
      <c r="S5" s="1915"/>
      <c r="T5" s="1920"/>
      <c r="U5" s="1915"/>
      <c r="V5" s="1916"/>
      <c r="X5" s="44"/>
      <c r="Y5" s="44"/>
      <c r="Z5" s="44"/>
      <c r="AA5" s="44"/>
    </row>
    <row r="6" spans="1:27" ht="19.5" customHeight="1" thickBot="1" x14ac:dyDescent="0.2">
      <c r="A6" s="44"/>
      <c r="B6" s="44"/>
      <c r="C6" s="102"/>
      <c r="D6" s="320"/>
      <c r="E6" s="1082"/>
      <c r="F6" s="1082"/>
      <c r="O6" s="1924"/>
      <c r="P6" s="1921"/>
      <c r="Q6" s="1917"/>
      <c r="R6" s="1921"/>
      <c r="S6" s="1917"/>
      <c r="T6" s="1921"/>
      <c r="U6" s="1917"/>
      <c r="V6" s="1918"/>
      <c r="X6" s="44"/>
      <c r="Y6" s="44"/>
      <c r="Z6" s="44"/>
      <c r="AA6" s="44"/>
    </row>
    <row r="7" spans="1:27" ht="19.5" customHeight="1" x14ac:dyDescent="0.15">
      <c r="A7" s="44"/>
      <c r="B7" s="44"/>
      <c r="M7" s="5"/>
      <c r="N7" s="5"/>
      <c r="O7" s="5"/>
      <c r="P7" s="5"/>
      <c r="S7" s="5"/>
      <c r="T7" s="5"/>
      <c r="X7" s="44"/>
      <c r="Y7" s="44"/>
      <c r="Z7" s="44"/>
      <c r="AA7" s="44"/>
    </row>
    <row r="8" spans="1:27" ht="19.5" customHeight="1" x14ac:dyDescent="0.15">
      <c r="A8" s="44"/>
      <c r="B8" s="44"/>
      <c r="C8" s="5"/>
      <c r="D8" s="5"/>
      <c r="E8" s="5"/>
      <c r="F8" s="5"/>
      <c r="G8" s="5"/>
      <c r="H8" s="5"/>
      <c r="I8" s="5"/>
      <c r="J8" s="5"/>
      <c r="K8" s="5"/>
      <c r="L8" s="5"/>
      <c r="M8" s="5"/>
      <c r="N8" s="5"/>
      <c r="O8" s="5"/>
      <c r="P8" s="837" t="str">
        <f>data!D3</f>
        <v>令和</v>
      </c>
      <c r="Q8" s="352" t="s">
        <v>507</v>
      </c>
      <c r="R8" s="6" t="s">
        <v>10</v>
      </c>
      <c r="S8" s="184" t="s">
        <v>263</v>
      </c>
      <c r="T8" s="6" t="s">
        <v>9</v>
      </c>
      <c r="U8" s="184" t="s">
        <v>263</v>
      </c>
      <c r="V8" s="6" t="s">
        <v>7</v>
      </c>
      <c r="W8" s="5"/>
      <c r="X8" s="44"/>
      <c r="Y8" s="44"/>
      <c r="Z8" s="44"/>
      <c r="AA8" s="44"/>
    </row>
    <row r="9" spans="1:27" ht="19.5" customHeight="1" x14ac:dyDescent="0.15">
      <c r="A9" s="44"/>
      <c r="B9" s="44"/>
      <c r="C9" s="5"/>
      <c r="K9" s="5"/>
      <c r="L9" s="5"/>
      <c r="M9" s="5"/>
      <c r="N9" s="5"/>
      <c r="O9" s="5"/>
      <c r="P9" s="5"/>
      <c r="Q9" s="5"/>
      <c r="R9" s="5"/>
      <c r="S9" s="5"/>
      <c r="T9" s="5"/>
      <c r="U9" s="5"/>
      <c r="V9" s="5"/>
      <c r="W9" s="5"/>
      <c r="X9" s="44"/>
      <c r="Y9" s="44"/>
      <c r="Z9" s="44"/>
      <c r="AA9" s="44"/>
    </row>
    <row r="10" spans="1:27" ht="30" customHeight="1" x14ac:dyDescent="0.15">
      <c r="A10" s="44"/>
      <c r="B10" s="44"/>
      <c r="C10" s="5"/>
      <c r="D10" s="1911" t="s">
        <v>202</v>
      </c>
      <c r="E10" s="1911"/>
      <c r="F10" s="1911"/>
      <c r="G10" s="1911"/>
      <c r="H10" s="1911"/>
      <c r="I10" s="1911"/>
      <c r="J10" s="1911"/>
      <c r="K10" s="1911"/>
      <c r="L10" s="1911"/>
      <c r="M10" s="1911"/>
      <c r="N10" s="1911"/>
      <c r="O10" s="1911"/>
      <c r="P10" s="1911"/>
      <c r="Q10" s="1911"/>
      <c r="R10" s="1911"/>
      <c r="S10" s="1911"/>
      <c r="T10" s="1911"/>
      <c r="U10" s="1911"/>
      <c r="V10" s="1911"/>
      <c r="W10" s="183"/>
      <c r="X10" s="44"/>
      <c r="Y10" s="44"/>
      <c r="Z10" s="44"/>
      <c r="AA10" s="44"/>
    </row>
    <row r="11" spans="1:27" ht="29.25" customHeight="1" x14ac:dyDescent="0.15">
      <c r="A11" s="44"/>
      <c r="B11" s="44"/>
      <c r="C11" s="5"/>
      <c r="D11" s="1909" t="s">
        <v>765</v>
      </c>
      <c r="E11" s="1909"/>
      <c r="F11" s="1909"/>
      <c r="G11" s="1909"/>
      <c r="H11" s="1909"/>
      <c r="I11" s="1909"/>
      <c r="J11" s="1909"/>
      <c r="K11" s="297"/>
      <c r="L11" s="297"/>
      <c r="M11" s="297"/>
      <c r="N11" s="297"/>
      <c r="O11" s="297"/>
      <c r="P11" s="297"/>
      <c r="Q11" s="297"/>
      <c r="R11" s="297"/>
      <c r="S11" s="297"/>
      <c r="T11" s="297"/>
      <c r="U11" s="297"/>
      <c r="V11" s="297"/>
      <c r="W11" s="297"/>
      <c r="X11" s="44"/>
      <c r="Y11" s="44"/>
      <c r="Z11" s="44"/>
      <c r="AA11" s="44"/>
    </row>
    <row r="12" spans="1:27" s="347" customFormat="1" ht="29.25" customHeight="1" x14ac:dyDescent="0.15">
      <c r="A12" s="346"/>
      <c r="B12" s="346"/>
      <c r="C12" s="350"/>
      <c r="D12" s="560"/>
      <c r="E12" s="560"/>
      <c r="F12" s="560"/>
      <c r="G12" s="560"/>
      <c r="H12" s="560"/>
      <c r="I12" s="560"/>
      <c r="J12" s="560"/>
      <c r="K12" s="561"/>
      <c r="L12" s="1910" t="s">
        <v>1</v>
      </c>
      <c r="M12" s="1910"/>
      <c r="N12" s="1883" t="str">
        <f>data!C57</f>
        <v>福岡県筑後市大字○○番地○○</v>
      </c>
      <c r="O12" s="1883"/>
      <c r="P12" s="1883"/>
      <c r="Q12" s="1883"/>
      <c r="R12" s="1883"/>
      <c r="S12" s="1883"/>
      <c r="T12" s="1883"/>
      <c r="U12" s="1883"/>
      <c r="V12" s="1883"/>
      <c r="W12" s="350"/>
      <c r="X12" s="346"/>
      <c r="Y12" s="346"/>
      <c r="Z12" s="346"/>
      <c r="AA12" s="346"/>
    </row>
    <row r="13" spans="1:27" ht="29.25" customHeight="1" x14ac:dyDescent="0.15">
      <c r="A13" s="44"/>
      <c r="B13" s="44"/>
      <c r="C13" s="99"/>
      <c r="D13" s="562"/>
      <c r="E13" s="562"/>
      <c r="F13" s="562"/>
      <c r="G13" s="562"/>
      <c r="H13" s="562"/>
      <c r="I13" s="562"/>
      <c r="J13" s="562"/>
      <c r="K13" s="562"/>
      <c r="L13" s="562"/>
      <c r="M13" s="562"/>
      <c r="N13" s="1903" t="str">
        <f>data!C58</f>
        <v>株式会社　△△△△△</v>
      </c>
      <c r="O13" s="1903"/>
      <c r="P13" s="1903"/>
      <c r="Q13" s="1903"/>
      <c r="R13" s="1903"/>
      <c r="S13" s="1903"/>
      <c r="T13" s="1903"/>
      <c r="U13" s="1903"/>
      <c r="V13" s="1903"/>
      <c r="W13" s="99"/>
      <c r="X13" s="44"/>
      <c r="Y13" s="44"/>
      <c r="Z13" s="44"/>
      <c r="AA13" s="44"/>
    </row>
    <row r="14" spans="1:27" s="349" customFormat="1" ht="30" customHeight="1" thickBot="1" x14ac:dyDescent="0.2">
      <c r="A14" s="348"/>
      <c r="B14" s="348"/>
      <c r="C14" s="351"/>
      <c r="D14" s="563"/>
      <c r="E14" s="563"/>
      <c r="F14" s="563"/>
      <c r="G14" s="563"/>
      <c r="H14" s="563"/>
      <c r="I14" s="563"/>
      <c r="J14" s="563"/>
      <c r="K14" s="563"/>
      <c r="L14" s="564"/>
      <c r="M14" s="564"/>
      <c r="N14" s="1904" t="str">
        <f>data!C59</f>
        <v>代表取締役　□□□□□</v>
      </c>
      <c r="O14" s="1904"/>
      <c r="P14" s="1904"/>
      <c r="Q14" s="1904"/>
      <c r="R14" s="1904"/>
      <c r="S14" s="1904"/>
      <c r="T14" s="1904"/>
      <c r="U14" s="1904"/>
      <c r="V14" s="361" t="s">
        <v>2</v>
      </c>
      <c r="W14" s="351"/>
      <c r="X14" s="348"/>
      <c r="Y14" s="348"/>
      <c r="Z14" s="348"/>
      <c r="AA14" s="348"/>
    </row>
    <row r="15" spans="1:27" ht="30" customHeight="1" x14ac:dyDescent="0.15">
      <c r="A15" s="44"/>
      <c r="B15" s="44"/>
      <c r="C15" s="99"/>
      <c r="D15" s="1912" t="s">
        <v>284</v>
      </c>
      <c r="E15" s="1955"/>
      <c r="F15" s="1955"/>
      <c r="G15" s="1906"/>
      <c r="H15" s="1926" t="str">
        <f>+data!D6</f>
        <v>○○○○○○○線</v>
      </c>
      <c r="I15" s="1927"/>
      <c r="J15" s="1927"/>
      <c r="K15" s="1927"/>
      <c r="L15" s="1927"/>
      <c r="M15" s="1927"/>
      <c r="N15" s="1927"/>
      <c r="O15" s="1927"/>
      <c r="P15" s="1927"/>
      <c r="Q15" s="1927"/>
      <c r="R15" s="1927"/>
      <c r="S15" s="1927"/>
      <c r="T15" s="1927"/>
      <c r="U15" s="1927"/>
      <c r="V15" s="1928"/>
      <c r="W15" s="99"/>
      <c r="X15" s="44"/>
      <c r="Y15" s="44"/>
      <c r="Z15" s="44"/>
      <c r="AA15" s="44"/>
    </row>
    <row r="16" spans="1:27" ht="30" customHeight="1" x14ac:dyDescent="0.15">
      <c r="A16" s="44"/>
      <c r="B16" s="44"/>
      <c r="C16" s="99"/>
      <c r="D16" s="1956"/>
      <c r="E16" s="1957"/>
      <c r="F16" s="1957"/>
      <c r="G16" s="1958"/>
      <c r="H16" s="1896" t="str">
        <f>+data!C45</f>
        <v>道路改良工事（1工区）</v>
      </c>
      <c r="I16" s="1897"/>
      <c r="J16" s="1897"/>
      <c r="K16" s="1897"/>
      <c r="L16" s="1897"/>
      <c r="M16" s="1897"/>
      <c r="N16" s="1897"/>
      <c r="O16" s="1897"/>
      <c r="P16" s="1897"/>
      <c r="Q16" s="1897"/>
      <c r="R16" s="1897"/>
      <c r="S16" s="1897"/>
      <c r="T16" s="1897"/>
      <c r="U16" s="1897"/>
      <c r="V16" s="1898"/>
      <c r="W16" s="99"/>
      <c r="X16" s="44"/>
      <c r="Y16" s="44"/>
      <c r="Z16" s="44"/>
      <c r="AA16" s="44"/>
    </row>
    <row r="17" spans="1:27" ht="30" customHeight="1" x14ac:dyDescent="0.15">
      <c r="A17" s="44"/>
      <c r="B17" s="44"/>
      <c r="C17" s="99"/>
      <c r="D17" s="1946" t="s">
        <v>175</v>
      </c>
      <c r="E17" s="1947"/>
      <c r="F17" s="1947"/>
      <c r="G17" s="1947"/>
      <c r="H17" s="1884" t="str">
        <f>+data!E46</f>
        <v>筑後市大字山ノ井・長浜他地内</v>
      </c>
      <c r="I17" s="1885"/>
      <c r="J17" s="1885"/>
      <c r="K17" s="1885"/>
      <c r="L17" s="1885"/>
      <c r="M17" s="1885"/>
      <c r="N17" s="1885"/>
      <c r="O17" s="1885"/>
      <c r="P17" s="1885"/>
      <c r="Q17" s="1885"/>
      <c r="R17" s="1885"/>
      <c r="S17" s="1885"/>
      <c r="T17" s="1885"/>
      <c r="U17" s="1885"/>
      <c r="V17" s="1886"/>
      <c r="W17" s="99"/>
      <c r="X17" s="44"/>
      <c r="Y17" s="44"/>
      <c r="Z17" s="44"/>
      <c r="AA17" s="44"/>
    </row>
    <row r="18" spans="1:27" ht="30" customHeight="1" x14ac:dyDescent="0.15">
      <c r="A18" s="44"/>
      <c r="B18" s="44"/>
      <c r="C18" s="99"/>
      <c r="D18" s="1948"/>
      <c r="E18" s="1949"/>
      <c r="F18" s="1949"/>
      <c r="G18" s="1949"/>
      <c r="H18" s="1887" t="str">
        <f>+data!C47</f>
        <v>市道　一条西牟田久富古島北長田蔵数尾島欠塚前津徳久　線</v>
      </c>
      <c r="I18" s="1888"/>
      <c r="J18" s="1888"/>
      <c r="K18" s="1888"/>
      <c r="L18" s="1888"/>
      <c r="M18" s="1888"/>
      <c r="N18" s="1888"/>
      <c r="O18" s="1888"/>
      <c r="P18" s="1888"/>
      <c r="Q18" s="1888"/>
      <c r="R18" s="1888"/>
      <c r="S18" s="1888"/>
      <c r="T18" s="1888"/>
      <c r="U18" s="1888"/>
      <c r="V18" s="1889"/>
      <c r="W18" s="99"/>
      <c r="X18" s="44"/>
      <c r="Y18" s="44"/>
      <c r="Z18" s="44"/>
      <c r="AA18" s="44"/>
    </row>
    <row r="19" spans="1:27" ht="30" customHeight="1" x14ac:dyDescent="0.15">
      <c r="A19" s="44"/>
      <c r="B19" s="44"/>
      <c r="C19" s="99"/>
      <c r="D19" s="1950"/>
      <c r="E19" s="1951"/>
      <c r="F19" s="1951"/>
      <c r="G19" s="1951"/>
      <c r="H19" s="1899" t="str">
        <f>data!C48</f>
        <v>市営河川　一条西牟田久富古島北長田蔵数尾島欠塚前津　川</v>
      </c>
      <c r="I19" s="1900"/>
      <c r="J19" s="1900"/>
      <c r="K19" s="1900"/>
      <c r="L19" s="1900"/>
      <c r="M19" s="1900"/>
      <c r="N19" s="1900"/>
      <c r="O19" s="1900"/>
      <c r="P19" s="1900"/>
      <c r="Q19" s="1900"/>
      <c r="R19" s="1900"/>
      <c r="S19" s="1900"/>
      <c r="T19" s="1900"/>
      <c r="U19" s="1900"/>
      <c r="V19" s="1901"/>
      <c r="W19" s="99"/>
      <c r="X19" s="44"/>
      <c r="Y19" s="44"/>
      <c r="Z19" s="44"/>
      <c r="AA19" s="44"/>
    </row>
    <row r="20" spans="1:27" ht="30" customHeight="1" x14ac:dyDescent="0.15">
      <c r="A20" s="44"/>
      <c r="B20" s="44"/>
      <c r="C20" s="99"/>
      <c r="D20" s="1943" t="s">
        <v>20</v>
      </c>
      <c r="E20" s="1944"/>
      <c r="F20" s="1944"/>
      <c r="G20" s="1944"/>
      <c r="H20" s="1945" t="str">
        <f>data!D3</f>
        <v>令和</v>
      </c>
      <c r="I20" s="1902"/>
      <c r="J20" s="565">
        <f>+data!D17</f>
        <v>2</v>
      </c>
      <c r="K20" s="565" t="s">
        <v>10</v>
      </c>
      <c r="L20" s="565">
        <f>+data!D53</f>
        <v>5</v>
      </c>
      <c r="M20" s="565" t="s">
        <v>9</v>
      </c>
      <c r="N20" s="565">
        <f>+data!E53</f>
        <v>2</v>
      </c>
      <c r="O20" s="1902" t="str">
        <f>"日～"&amp;data!D3</f>
        <v>日～令和</v>
      </c>
      <c r="P20" s="1902"/>
      <c r="Q20" s="565">
        <f>+data!D19</f>
        <v>2</v>
      </c>
      <c r="R20" s="565" t="s">
        <v>10</v>
      </c>
      <c r="S20" s="565">
        <f>+data!D55</f>
        <v>12</v>
      </c>
      <c r="T20" s="565" t="s">
        <v>9</v>
      </c>
      <c r="U20" s="565">
        <f>+data!E55</f>
        <v>31</v>
      </c>
      <c r="V20" s="566" t="s">
        <v>7</v>
      </c>
      <c r="W20" s="99"/>
      <c r="X20" s="44"/>
      <c r="Y20" s="44"/>
      <c r="Z20" s="44"/>
      <c r="AA20" s="44"/>
    </row>
    <row r="21" spans="1:27" ht="30" customHeight="1" x14ac:dyDescent="0.15">
      <c r="A21" s="44"/>
      <c r="B21" s="44"/>
      <c r="C21" s="99"/>
      <c r="D21" s="1943" t="s">
        <v>21</v>
      </c>
      <c r="E21" s="1944"/>
      <c r="F21" s="1944"/>
      <c r="G21" s="1944"/>
      <c r="H21" s="1890" t="str">
        <f>+data!C60</f>
        <v>◇◇◇◇◇</v>
      </c>
      <c r="I21" s="1891"/>
      <c r="J21" s="1891"/>
      <c r="K21" s="1891"/>
      <c r="L21" s="1891"/>
      <c r="M21" s="1891"/>
      <c r="N21" s="1891"/>
      <c r="O21" s="1891"/>
      <c r="P21" s="1891"/>
      <c r="Q21" s="1891"/>
      <c r="R21" s="1891"/>
      <c r="S21" s="1891"/>
      <c r="T21" s="1891"/>
      <c r="U21" s="1891"/>
      <c r="V21" s="1892"/>
      <c r="W21" s="99"/>
      <c r="X21" s="44"/>
      <c r="Y21" s="44"/>
      <c r="Z21" s="44"/>
      <c r="AA21" s="44"/>
    </row>
    <row r="22" spans="1:27" ht="30" customHeight="1" x14ac:dyDescent="0.15">
      <c r="A22" s="44"/>
      <c r="B22" s="44"/>
      <c r="C22" s="99"/>
      <c r="D22" s="1943" t="s">
        <v>25</v>
      </c>
      <c r="E22" s="1944"/>
      <c r="F22" s="1944"/>
      <c r="G22" s="1944"/>
      <c r="H22" s="1890" t="str">
        <f>+data!C63</f>
        <v>△△△△△</v>
      </c>
      <c r="I22" s="1891"/>
      <c r="J22" s="1891"/>
      <c r="K22" s="1891"/>
      <c r="L22" s="1891"/>
      <c r="M22" s="1891"/>
      <c r="N22" s="1891"/>
      <c r="O22" s="1891"/>
      <c r="P22" s="1891"/>
      <c r="Q22" s="1891"/>
      <c r="R22" s="1891"/>
      <c r="S22" s="1891"/>
      <c r="T22" s="1891"/>
      <c r="U22" s="1891"/>
      <c r="V22" s="1892"/>
      <c r="W22" s="99"/>
      <c r="X22" s="44"/>
      <c r="Y22" s="44"/>
      <c r="Z22" s="44"/>
      <c r="AA22" s="44"/>
    </row>
    <row r="23" spans="1:27" ht="30" customHeight="1" x14ac:dyDescent="0.15">
      <c r="A23" s="44"/>
      <c r="B23" s="44"/>
      <c r="C23" s="99"/>
      <c r="D23" s="1937" t="s">
        <v>177</v>
      </c>
      <c r="E23" s="1938"/>
      <c r="F23" s="1938"/>
      <c r="G23" s="1938"/>
      <c r="H23" s="1952" t="s">
        <v>178</v>
      </c>
      <c r="I23" s="1953"/>
      <c r="J23" s="1953"/>
      <c r="K23" s="1953"/>
      <c r="L23" s="1953"/>
      <c r="M23" s="1953"/>
      <c r="N23" s="1953"/>
      <c r="O23" s="1953"/>
      <c r="P23" s="1953"/>
      <c r="Q23" s="1953"/>
      <c r="R23" s="1953"/>
      <c r="S23" s="1953"/>
      <c r="T23" s="1953"/>
      <c r="U23" s="1953"/>
      <c r="V23" s="1954"/>
      <c r="W23" s="99"/>
      <c r="X23" s="44"/>
      <c r="Y23" s="44"/>
      <c r="Z23" s="44"/>
      <c r="AA23" s="44"/>
    </row>
    <row r="24" spans="1:27" ht="30" customHeight="1" x14ac:dyDescent="0.15">
      <c r="A24" s="44"/>
      <c r="B24" s="44"/>
      <c r="C24" s="99"/>
      <c r="D24" s="1939"/>
      <c r="E24" s="1940"/>
      <c r="F24" s="1940"/>
      <c r="G24" s="1940"/>
      <c r="H24" s="1877" t="s">
        <v>179</v>
      </c>
      <c r="I24" s="1878"/>
      <c r="J24" s="1878"/>
      <c r="K24" s="1878"/>
      <c r="L24" s="1878"/>
      <c r="M24" s="1878"/>
      <c r="N24" s="1878"/>
      <c r="O24" s="1878"/>
      <c r="P24" s="1878"/>
      <c r="Q24" s="1878"/>
      <c r="R24" s="1878"/>
      <c r="S24" s="1878"/>
      <c r="T24" s="1878"/>
      <c r="U24" s="1878"/>
      <c r="V24" s="1879"/>
      <c r="W24" s="99"/>
      <c r="X24" s="44"/>
      <c r="Y24" s="44"/>
      <c r="Z24" s="44"/>
      <c r="AA24" s="44"/>
    </row>
    <row r="25" spans="1:27" ht="30" customHeight="1" x14ac:dyDescent="0.15">
      <c r="A25" s="44"/>
      <c r="B25" s="44"/>
      <c r="C25" s="99"/>
      <c r="D25" s="1939"/>
      <c r="E25" s="1940"/>
      <c r="F25" s="1940"/>
      <c r="G25" s="1940"/>
      <c r="H25" s="1877" t="s">
        <v>180</v>
      </c>
      <c r="I25" s="1878"/>
      <c r="J25" s="1878"/>
      <c r="K25" s="1878"/>
      <c r="L25" s="1878"/>
      <c r="M25" s="1878"/>
      <c r="N25" s="1878"/>
      <c r="O25" s="1878"/>
      <c r="P25" s="1878"/>
      <c r="Q25" s="1878"/>
      <c r="R25" s="1878"/>
      <c r="S25" s="1878"/>
      <c r="T25" s="1878"/>
      <c r="U25" s="1878"/>
      <c r="V25" s="1879"/>
      <c r="W25" s="99"/>
      <c r="X25" s="44"/>
      <c r="Y25" s="44"/>
      <c r="Z25" s="44"/>
      <c r="AA25" s="44"/>
    </row>
    <row r="26" spans="1:27" ht="30" customHeight="1" x14ac:dyDescent="0.15">
      <c r="A26" s="44"/>
      <c r="B26" s="44"/>
      <c r="C26" s="99"/>
      <c r="D26" s="1941"/>
      <c r="E26" s="1942"/>
      <c r="F26" s="1942"/>
      <c r="G26" s="1942"/>
      <c r="H26" s="1893" t="s">
        <v>181</v>
      </c>
      <c r="I26" s="1894"/>
      <c r="J26" s="1894"/>
      <c r="K26" s="1894"/>
      <c r="L26" s="1894"/>
      <c r="M26" s="1894"/>
      <c r="N26" s="1894"/>
      <c r="O26" s="1894"/>
      <c r="P26" s="1894"/>
      <c r="Q26" s="1894"/>
      <c r="R26" s="1894"/>
      <c r="S26" s="1894"/>
      <c r="T26" s="1894"/>
      <c r="U26" s="1894"/>
      <c r="V26" s="1895"/>
      <c r="W26" s="99"/>
      <c r="X26" s="44"/>
      <c r="Y26" s="44"/>
      <c r="Z26" s="44"/>
      <c r="AA26" s="44"/>
    </row>
    <row r="27" spans="1:27" ht="27.75" customHeight="1" x14ac:dyDescent="0.15">
      <c r="A27" s="44"/>
      <c r="B27" s="44"/>
      <c r="C27" s="104"/>
      <c r="D27" s="1929" t="s">
        <v>506</v>
      </c>
      <c r="E27" s="1930"/>
      <c r="F27" s="1930"/>
      <c r="G27" s="1930"/>
      <c r="H27" s="1877"/>
      <c r="I27" s="1878"/>
      <c r="J27" s="1878"/>
      <c r="K27" s="1878"/>
      <c r="L27" s="1878"/>
      <c r="M27" s="1878"/>
      <c r="N27" s="1878"/>
      <c r="O27" s="1878"/>
      <c r="P27" s="1878"/>
      <c r="Q27" s="1878"/>
      <c r="R27" s="1878"/>
      <c r="S27" s="1878"/>
      <c r="T27" s="1878"/>
      <c r="U27" s="1878"/>
      <c r="V27" s="1879"/>
      <c r="W27" s="104"/>
      <c r="X27" s="44"/>
      <c r="Y27" s="44"/>
      <c r="Z27" s="44"/>
      <c r="AA27" s="44"/>
    </row>
    <row r="28" spans="1:27" ht="27.75" customHeight="1" x14ac:dyDescent="0.15">
      <c r="A28" s="44"/>
      <c r="B28" s="44"/>
      <c r="C28" s="104"/>
      <c r="D28" s="1931"/>
      <c r="E28" s="1932"/>
      <c r="F28" s="1932"/>
      <c r="G28" s="1932"/>
      <c r="H28" s="1877"/>
      <c r="I28" s="1878"/>
      <c r="J28" s="1878"/>
      <c r="K28" s="1878"/>
      <c r="L28" s="1878"/>
      <c r="M28" s="1878"/>
      <c r="N28" s="1878"/>
      <c r="O28" s="1878"/>
      <c r="P28" s="1878"/>
      <c r="Q28" s="1878"/>
      <c r="R28" s="1878"/>
      <c r="S28" s="1878"/>
      <c r="T28" s="1878"/>
      <c r="U28" s="1878"/>
      <c r="V28" s="1879"/>
      <c r="W28" s="104"/>
      <c r="X28" s="44"/>
      <c r="Y28" s="44"/>
      <c r="Z28" s="44"/>
      <c r="AA28" s="44"/>
    </row>
    <row r="29" spans="1:27" ht="27.75" customHeight="1" thickBot="1" x14ac:dyDescent="0.2">
      <c r="A29" s="44"/>
      <c r="B29" s="44"/>
      <c r="C29" s="104"/>
      <c r="D29" s="1933"/>
      <c r="E29" s="1934"/>
      <c r="F29" s="1934"/>
      <c r="G29" s="1934"/>
      <c r="H29" s="1880"/>
      <c r="I29" s="1881"/>
      <c r="J29" s="1881"/>
      <c r="K29" s="1881"/>
      <c r="L29" s="1881"/>
      <c r="M29" s="1881"/>
      <c r="N29" s="1881"/>
      <c r="O29" s="1881"/>
      <c r="P29" s="1881"/>
      <c r="Q29" s="1881"/>
      <c r="R29" s="1881"/>
      <c r="S29" s="1881"/>
      <c r="T29" s="1881"/>
      <c r="U29" s="1881"/>
      <c r="V29" s="1882"/>
      <c r="W29" s="104"/>
      <c r="X29" s="44"/>
      <c r="Y29" s="44"/>
      <c r="Z29" s="44"/>
      <c r="AA29" s="44"/>
    </row>
    <row r="30" spans="1:27" ht="18" customHeight="1" thickBot="1" x14ac:dyDescent="0.2">
      <c r="A30" s="44"/>
      <c r="B30" s="44"/>
      <c r="C30" s="104"/>
      <c r="D30" s="567"/>
      <c r="E30" s="567"/>
      <c r="F30" s="567"/>
      <c r="G30" s="567"/>
      <c r="H30" s="568"/>
      <c r="I30" s="568"/>
      <c r="J30" s="568"/>
      <c r="K30" s="568"/>
      <c r="L30" s="568"/>
      <c r="M30" s="568"/>
      <c r="N30" s="568"/>
      <c r="O30" s="568"/>
      <c r="P30" s="568"/>
      <c r="Q30" s="568"/>
      <c r="R30" s="568"/>
      <c r="S30" s="568"/>
      <c r="T30" s="568"/>
      <c r="U30" s="568"/>
      <c r="V30" s="568"/>
      <c r="W30" s="104"/>
      <c r="X30" s="44"/>
      <c r="Y30" s="44"/>
      <c r="Z30" s="44"/>
      <c r="AA30" s="44"/>
    </row>
    <row r="31" spans="1:27" ht="18" customHeight="1" x14ac:dyDescent="0.15">
      <c r="A31" s="44"/>
      <c r="B31" s="44"/>
      <c r="C31" s="104"/>
      <c r="D31" s="1936"/>
      <c r="E31" s="1936"/>
      <c r="F31" s="1936"/>
      <c r="G31" s="1936"/>
      <c r="H31" s="569"/>
      <c r="I31" s="569"/>
      <c r="J31" s="569"/>
      <c r="K31" s="569"/>
      <c r="L31" s="569"/>
      <c r="M31" s="569"/>
      <c r="N31" s="354"/>
      <c r="O31" s="354"/>
      <c r="P31" s="569"/>
      <c r="Q31" s="366"/>
      <c r="R31" s="202"/>
      <c r="S31" s="1051" t="s">
        <v>21</v>
      </c>
      <c r="T31" s="1052"/>
      <c r="U31" s="1052" t="s">
        <v>72</v>
      </c>
      <c r="V31" s="1054"/>
      <c r="W31" s="104"/>
      <c r="X31" s="44"/>
      <c r="Y31" s="44"/>
      <c r="Z31" s="44"/>
      <c r="AA31" s="44"/>
    </row>
    <row r="32" spans="1:27" ht="18" customHeight="1" x14ac:dyDescent="0.15">
      <c r="A32" s="44"/>
      <c r="B32" s="44"/>
      <c r="C32" s="104"/>
      <c r="D32" s="570"/>
      <c r="E32" s="570"/>
      <c r="F32" s="570"/>
      <c r="G32" s="570"/>
      <c r="H32" s="569"/>
      <c r="I32" s="569"/>
      <c r="J32" s="569"/>
      <c r="K32" s="569"/>
      <c r="L32" s="569"/>
      <c r="M32" s="569"/>
      <c r="N32" s="354"/>
      <c r="O32" s="354"/>
      <c r="P32" s="569"/>
      <c r="Q32" s="366"/>
      <c r="R32" s="202"/>
      <c r="S32" s="1871"/>
      <c r="T32" s="1872"/>
      <c r="U32" s="1865"/>
      <c r="V32" s="1866"/>
      <c r="W32" s="104"/>
      <c r="X32" s="44"/>
      <c r="Y32" s="44"/>
      <c r="Z32" s="44"/>
      <c r="AA32" s="44"/>
    </row>
    <row r="33" spans="1:27" ht="18" customHeight="1" x14ac:dyDescent="0.15">
      <c r="A33" s="44"/>
      <c r="B33" s="44"/>
      <c r="C33" s="104"/>
      <c r="D33" s="570"/>
      <c r="E33" s="570"/>
      <c r="F33" s="570"/>
      <c r="G33" s="570"/>
      <c r="H33" s="569"/>
      <c r="I33" s="569"/>
      <c r="J33" s="569"/>
      <c r="K33" s="569"/>
      <c r="L33" s="569"/>
      <c r="M33" s="569"/>
      <c r="N33" s="354"/>
      <c r="O33" s="354"/>
      <c r="P33" s="569"/>
      <c r="Q33" s="366"/>
      <c r="R33" s="202"/>
      <c r="S33" s="1873"/>
      <c r="T33" s="1874"/>
      <c r="U33" s="1867"/>
      <c r="V33" s="1868"/>
      <c r="W33" s="104"/>
      <c r="X33" s="44"/>
      <c r="Y33" s="44"/>
      <c r="Z33" s="44"/>
      <c r="AA33" s="44"/>
    </row>
    <row r="34" spans="1:27" ht="18" customHeight="1" thickBot="1" x14ac:dyDescent="0.2">
      <c r="A34" s="44"/>
      <c r="B34" s="44"/>
      <c r="C34" s="104"/>
      <c r="D34" s="1936"/>
      <c r="E34" s="1936"/>
      <c r="F34" s="1936"/>
      <c r="G34" s="1936"/>
      <c r="H34" s="569"/>
      <c r="I34" s="569"/>
      <c r="J34" s="569"/>
      <c r="K34" s="569"/>
      <c r="L34" s="569"/>
      <c r="M34" s="569"/>
      <c r="N34" s="354"/>
      <c r="O34" s="354"/>
      <c r="P34" s="569"/>
      <c r="Q34" s="569"/>
      <c r="R34" s="569"/>
      <c r="S34" s="1875"/>
      <c r="T34" s="1876"/>
      <c r="U34" s="1869"/>
      <c r="V34" s="1870"/>
      <c r="W34" s="104"/>
      <c r="X34" s="44"/>
      <c r="Y34" s="44"/>
      <c r="Z34" s="44"/>
      <c r="AA34" s="44"/>
    </row>
    <row r="35" spans="1:27" ht="26.25" customHeight="1" x14ac:dyDescent="0.15">
      <c r="A35" s="44"/>
      <c r="B35" s="44"/>
      <c r="C35" s="44"/>
      <c r="D35" s="571"/>
      <c r="E35" s="571"/>
      <c r="F35" s="571"/>
      <c r="G35" s="571"/>
      <c r="H35" s="571"/>
      <c r="I35" s="571"/>
      <c r="J35" s="571"/>
      <c r="K35" s="571"/>
      <c r="L35" s="571"/>
      <c r="M35" s="571"/>
      <c r="N35" s="571"/>
      <c r="O35" s="571"/>
      <c r="P35" s="571"/>
      <c r="Q35" s="571"/>
      <c r="R35" s="571"/>
      <c r="S35" s="571"/>
      <c r="T35" s="571"/>
      <c r="U35" s="571"/>
      <c r="V35" s="571"/>
      <c r="W35" s="44"/>
      <c r="X35" s="44"/>
      <c r="Y35" s="44"/>
      <c r="Z35" s="44"/>
      <c r="AA35" s="44"/>
    </row>
    <row r="36" spans="1:27" ht="26.25" customHeight="1" x14ac:dyDescent="0.15">
      <c r="D36" s="1863" t="s">
        <v>188</v>
      </c>
      <c r="E36" s="1863"/>
      <c r="F36" s="1863"/>
      <c r="G36" s="1863"/>
      <c r="H36" s="1863"/>
      <c r="I36" s="1863"/>
      <c r="J36" s="1863"/>
      <c r="K36" s="1863"/>
      <c r="L36" s="1863"/>
      <c r="M36" s="1863"/>
      <c r="N36" s="1863"/>
      <c r="O36" s="1863"/>
      <c r="P36" s="1863"/>
      <c r="Q36" s="1863"/>
      <c r="R36" s="1863"/>
      <c r="S36" s="1863"/>
      <c r="T36" s="1863"/>
      <c r="U36" s="1863"/>
      <c r="V36" s="1863"/>
      <c r="W36" s="300"/>
      <c r="X36" s="300"/>
    </row>
    <row r="37" spans="1:27" ht="26.25" customHeight="1" x14ac:dyDescent="0.15">
      <c r="D37" s="572"/>
      <c r="E37" s="572"/>
      <c r="F37" s="572"/>
      <c r="G37" s="572"/>
      <c r="H37" s="572"/>
      <c r="I37" s="572"/>
      <c r="J37" s="572"/>
      <c r="K37" s="572"/>
      <c r="L37" s="572"/>
      <c r="M37" s="572"/>
      <c r="N37" s="572"/>
      <c r="O37" s="572"/>
      <c r="P37" s="572"/>
      <c r="Q37" s="572"/>
      <c r="R37" s="572"/>
      <c r="S37" s="572"/>
      <c r="T37" s="572"/>
      <c r="U37" s="572"/>
      <c r="V37" s="572"/>
      <c r="W37" s="300"/>
      <c r="X37" s="300"/>
    </row>
    <row r="38" spans="1:27" ht="26.25" customHeight="1" x14ac:dyDescent="0.15">
      <c r="D38" s="1864" t="s">
        <v>201</v>
      </c>
      <c r="E38" s="1864"/>
      <c r="F38" s="1864"/>
      <c r="G38" s="1864"/>
      <c r="H38" s="1864"/>
      <c r="I38" s="1864"/>
      <c r="J38" s="1864"/>
      <c r="K38" s="1864"/>
      <c r="L38" s="1864"/>
      <c r="M38" s="1864"/>
      <c r="N38" s="1864"/>
      <c r="O38" s="1864"/>
      <c r="P38" s="1864"/>
      <c r="Q38" s="1864"/>
      <c r="R38" s="1864"/>
      <c r="S38" s="1864"/>
      <c r="T38" s="1864"/>
      <c r="U38" s="1864"/>
      <c r="V38" s="1864"/>
      <c r="W38" s="301"/>
      <c r="X38" s="107"/>
    </row>
    <row r="39" spans="1:27" ht="26.25" customHeight="1" x14ac:dyDescent="0.15">
      <c r="D39" s="1864"/>
      <c r="E39" s="1864"/>
      <c r="F39" s="1864"/>
      <c r="G39" s="1864"/>
      <c r="H39" s="1864"/>
      <c r="I39" s="1864"/>
      <c r="J39" s="1864"/>
      <c r="K39" s="1864"/>
      <c r="L39" s="1864"/>
      <c r="M39" s="1864"/>
      <c r="N39" s="1864"/>
      <c r="O39" s="1864"/>
      <c r="P39" s="1864"/>
      <c r="Q39" s="1864"/>
      <c r="R39" s="1864"/>
      <c r="S39" s="1864"/>
      <c r="T39" s="1864"/>
      <c r="U39" s="1864"/>
      <c r="V39" s="1864"/>
      <c r="W39" s="301"/>
      <c r="X39" s="107"/>
    </row>
    <row r="40" spans="1:27" ht="26.25" customHeight="1" x14ac:dyDescent="0.15">
      <c r="D40" s="1864"/>
      <c r="E40" s="1864"/>
      <c r="F40" s="1864"/>
      <c r="G40" s="1864"/>
      <c r="H40" s="1864"/>
      <c r="I40" s="1864"/>
      <c r="J40" s="1864"/>
      <c r="K40" s="1864"/>
      <c r="L40" s="1864"/>
      <c r="M40" s="1864"/>
      <c r="N40" s="1864"/>
      <c r="O40" s="1864"/>
      <c r="P40" s="1864"/>
      <c r="Q40" s="1864"/>
      <c r="R40" s="1864"/>
      <c r="S40" s="1864"/>
      <c r="T40" s="1864"/>
      <c r="U40" s="1864"/>
      <c r="V40" s="1864"/>
      <c r="W40" s="301"/>
      <c r="X40" s="107"/>
    </row>
    <row r="41" spans="1:27" ht="26.25" customHeight="1" x14ac:dyDescent="0.15">
      <c r="D41" s="573" t="s">
        <v>182</v>
      </c>
      <c r="E41" s="573"/>
      <c r="F41" s="573"/>
      <c r="G41" s="573"/>
      <c r="H41" s="573"/>
      <c r="I41" s="573"/>
      <c r="J41" s="573"/>
      <c r="K41" s="573"/>
      <c r="L41" s="573"/>
      <c r="M41" s="354"/>
      <c r="N41" s="354"/>
      <c r="O41" s="354"/>
      <c r="P41" s="354"/>
      <c r="Q41" s="354"/>
      <c r="R41" s="354"/>
      <c r="S41" s="354"/>
      <c r="T41" s="354"/>
      <c r="U41" s="353"/>
      <c r="V41" s="354"/>
      <c r="W41" s="105"/>
      <c r="X41" s="298"/>
    </row>
    <row r="42" spans="1:27" ht="26.25" customHeight="1" x14ac:dyDescent="0.15">
      <c r="D42" s="572"/>
      <c r="E42" s="1862" t="s">
        <v>273</v>
      </c>
      <c r="F42" s="1862"/>
      <c r="G42" s="1862"/>
      <c r="H42" s="1862"/>
      <c r="I42" s="1862"/>
      <c r="J42" s="1862"/>
      <c r="K42" s="1862"/>
      <c r="L42" s="1862"/>
      <c r="M42" s="1862"/>
      <c r="N42" s="1862"/>
      <c r="O42" s="1862"/>
      <c r="P42" s="1862"/>
      <c r="Q42" s="1862"/>
      <c r="R42" s="1862"/>
      <c r="S42" s="1862"/>
      <c r="T42" s="1862"/>
      <c r="U42" s="1862"/>
      <c r="V42" s="574"/>
      <c r="W42" s="299"/>
      <c r="X42" s="298"/>
    </row>
    <row r="43" spans="1:27" ht="26.25" customHeight="1" x14ac:dyDescent="0.15">
      <c r="D43" s="572"/>
      <c r="E43" s="1862"/>
      <c r="F43" s="1862"/>
      <c r="G43" s="1862"/>
      <c r="H43" s="1862"/>
      <c r="I43" s="1862"/>
      <c r="J43" s="1862"/>
      <c r="K43" s="1862"/>
      <c r="L43" s="1862"/>
      <c r="M43" s="1862"/>
      <c r="N43" s="1862"/>
      <c r="O43" s="1862"/>
      <c r="P43" s="1862"/>
      <c r="Q43" s="1862"/>
      <c r="R43" s="1862"/>
      <c r="S43" s="1862"/>
      <c r="T43" s="1862"/>
      <c r="U43" s="1862"/>
      <c r="V43" s="574"/>
      <c r="W43" s="299"/>
      <c r="X43" s="298"/>
    </row>
    <row r="44" spans="1:27" ht="26.25" customHeight="1" x14ac:dyDescent="0.15">
      <c r="D44" s="572"/>
      <c r="E44" s="1862"/>
      <c r="F44" s="1862"/>
      <c r="G44" s="1862"/>
      <c r="H44" s="1862"/>
      <c r="I44" s="1862"/>
      <c r="J44" s="1862"/>
      <c r="K44" s="1862"/>
      <c r="L44" s="1862"/>
      <c r="M44" s="1862"/>
      <c r="N44" s="1862"/>
      <c r="O44" s="1862"/>
      <c r="P44" s="1862"/>
      <c r="Q44" s="1862"/>
      <c r="R44" s="1862"/>
      <c r="S44" s="1862"/>
      <c r="T44" s="1862"/>
      <c r="U44" s="1862"/>
      <c r="V44" s="574"/>
      <c r="W44" s="299"/>
      <c r="X44" s="104"/>
    </row>
    <row r="45" spans="1:27" ht="26.25" customHeight="1" x14ac:dyDescent="0.15">
      <c r="D45" s="572"/>
      <c r="E45" s="1862"/>
      <c r="F45" s="1862"/>
      <c r="G45" s="1862"/>
      <c r="H45" s="1862"/>
      <c r="I45" s="1862"/>
      <c r="J45" s="1862"/>
      <c r="K45" s="1862"/>
      <c r="L45" s="1862"/>
      <c r="M45" s="1862"/>
      <c r="N45" s="1862"/>
      <c r="O45" s="1862"/>
      <c r="P45" s="1862"/>
      <c r="Q45" s="1862"/>
      <c r="R45" s="1862"/>
      <c r="S45" s="1862"/>
      <c r="T45" s="1862"/>
      <c r="U45" s="1862"/>
      <c r="V45" s="574"/>
      <c r="W45" s="299"/>
      <c r="X45" s="104"/>
    </row>
    <row r="46" spans="1:27" ht="26.25" customHeight="1" x14ac:dyDescent="0.15">
      <c r="D46" s="572"/>
      <c r="E46" s="1862"/>
      <c r="F46" s="1862"/>
      <c r="G46" s="1862"/>
      <c r="H46" s="1862"/>
      <c r="I46" s="1862"/>
      <c r="J46" s="1862"/>
      <c r="K46" s="1862"/>
      <c r="L46" s="1862"/>
      <c r="M46" s="1862"/>
      <c r="N46" s="1862"/>
      <c r="O46" s="1862"/>
      <c r="P46" s="1862"/>
      <c r="Q46" s="1862"/>
      <c r="R46" s="1862"/>
      <c r="S46" s="1862"/>
      <c r="T46" s="1862"/>
      <c r="U46" s="1862"/>
      <c r="V46" s="574"/>
      <c r="W46" s="299"/>
      <c r="X46" s="104"/>
    </row>
    <row r="47" spans="1:27" ht="26.25" customHeight="1" x14ac:dyDescent="0.15">
      <c r="D47" s="572"/>
      <c r="E47" s="1862"/>
      <c r="F47" s="1862"/>
      <c r="G47" s="1862"/>
      <c r="H47" s="1862"/>
      <c r="I47" s="1862"/>
      <c r="J47" s="1862"/>
      <c r="K47" s="1862"/>
      <c r="L47" s="1862"/>
      <c r="M47" s="1862"/>
      <c r="N47" s="1862"/>
      <c r="O47" s="1862"/>
      <c r="P47" s="1862"/>
      <c r="Q47" s="1862"/>
      <c r="R47" s="1862"/>
      <c r="S47" s="1862"/>
      <c r="T47" s="1862"/>
      <c r="U47" s="1862"/>
      <c r="V47" s="574"/>
      <c r="W47" s="299"/>
      <c r="X47" s="104"/>
    </row>
    <row r="48" spans="1:27" ht="26.25" customHeight="1" x14ac:dyDescent="0.15">
      <c r="D48" s="572"/>
      <c r="E48" s="1862"/>
      <c r="F48" s="1862"/>
      <c r="G48" s="1862"/>
      <c r="H48" s="1862"/>
      <c r="I48" s="1862"/>
      <c r="J48" s="1862"/>
      <c r="K48" s="1862"/>
      <c r="L48" s="1862"/>
      <c r="M48" s="1862"/>
      <c r="N48" s="1862"/>
      <c r="O48" s="1862"/>
      <c r="P48" s="1862"/>
      <c r="Q48" s="1862"/>
      <c r="R48" s="1862"/>
      <c r="S48" s="1862"/>
      <c r="T48" s="1862"/>
      <c r="U48" s="1862"/>
      <c r="V48" s="575"/>
      <c r="W48" s="108"/>
      <c r="X48" s="104"/>
    </row>
    <row r="49" spans="4:24" ht="26.25" customHeight="1" x14ac:dyDescent="0.15">
      <c r="D49" s="573" t="s">
        <v>183</v>
      </c>
      <c r="E49" s="573"/>
      <c r="F49" s="573"/>
      <c r="G49" s="573"/>
      <c r="H49" s="573"/>
      <c r="I49" s="573"/>
      <c r="J49" s="573"/>
      <c r="K49" s="573"/>
      <c r="L49" s="573"/>
      <c r="M49" s="573"/>
      <c r="N49" s="573"/>
      <c r="O49" s="573"/>
      <c r="P49" s="569"/>
      <c r="Q49" s="569"/>
      <c r="R49" s="569"/>
      <c r="S49" s="569"/>
      <c r="T49" s="569"/>
      <c r="U49" s="353"/>
      <c r="V49" s="569"/>
      <c r="W49" s="106"/>
      <c r="X49" s="104"/>
    </row>
    <row r="50" spans="4:24" ht="26.25" customHeight="1" x14ac:dyDescent="0.15">
      <c r="D50" s="572"/>
      <c r="E50" s="1862" t="s">
        <v>273</v>
      </c>
      <c r="F50" s="1862"/>
      <c r="G50" s="1862"/>
      <c r="H50" s="1862"/>
      <c r="I50" s="1862"/>
      <c r="J50" s="1862"/>
      <c r="K50" s="1862"/>
      <c r="L50" s="1862"/>
      <c r="M50" s="1862"/>
      <c r="N50" s="1862"/>
      <c r="O50" s="1862"/>
      <c r="P50" s="1862"/>
      <c r="Q50" s="1862"/>
      <c r="R50" s="1862"/>
      <c r="S50" s="1862"/>
      <c r="T50" s="1862"/>
      <c r="U50" s="1862"/>
      <c r="V50" s="574"/>
      <c r="W50" s="299"/>
      <c r="X50" s="104"/>
    </row>
    <row r="51" spans="4:24" ht="26.25" customHeight="1" x14ac:dyDescent="0.15">
      <c r="D51" s="572"/>
      <c r="E51" s="1862"/>
      <c r="F51" s="1862"/>
      <c r="G51" s="1862"/>
      <c r="H51" s="1862"/>
      <c r="I51" s="1862"/>
      <c r="J51" s="1862"/>
      <c r="K51" s="1862"/>
      <c r="L51" s="1862"/>
      <c r="M51" s="1862"/>
      <c r="N51" s="1862"/>
      <c r="O51" s="1862"/>
      <c r="P51" s="1862"/>
      <c r="Q51" s="1862"/>
      <c r="R51" s="1862"/>
      <c r="S51" s="1862"/>
      <c r="T51" s="1862"/>
      <c r="U51" s="1862"/>
      <c r="V51" s="574"/>
      <c r="W51" s="299"/>
      <c r="X51" s="104"/>
    </row>
    <row r="52" spans="4:24" ht="26.25" customHeight="1" x14ac:dyDescent="0.15">
      <c r="D52" s="572"/>
      <c r="E52" s="1862"/>
      <c r="F52" s="1862"/>
      <c r="G52" s="1862"/>
      <c r="H52" s="1862"/>
      <c r="I52" s="1862"/>
      <c r="J52" s="1862"/>
      <c r="K52" s="1862"/>
      <c r="L52" s="1862"/>
      <c r="M52" s="1862"/>
      <c r="N52" s="1862"/>
      <c r="O52" s="1862"/>
      <c r="P52" s="1862"/>
      <c r="Q52" s="1862"/>
      <c r="R52" s="1862"/>
      <c r="S52" s="1862"/>
      <c r="T52" s="1862"/>
      <c r="U52" s="1862"/>
      <c r="V52" s="574"/>
      <c r="W52" s="299"/>
      <c r="X52" s="104"/>
    </row>
    <row r="53" spans="4:24" ht="26.25" customHeight="1" x14ac:dyDescent="0.15">
      <c r="D53" s="572"/>
      <c r="E53" s="1862"/>
      <c r="F53" s="1862"/>
      <c r="G53" s="1862"/>
      <c r="H53" s="1862"/>
      <c r="I53" s="1862"/>
      <c r="J53" s="1862"/>
      <c r="K53" s="1862"/>
      <c r="L53" s="1862"/>
      <c r="M53" s="1862"/>
      <c r="N53" s="1862"/>
      <c r="O53" s="1862"/>
      <c r="P53" s="1862"/>
      <c r="Q53" s="1862"/>
      <c r="R53" s="1862"/>
      <c r="S53" s="1862"/>
      <c r="T53" s="1862"/>
      <c r="U53" s="1862"/>
      <c r="V53" s="574"/>
      <c r="W53" s="299"/>
      <c r="X53" s="104"/>
    </row>
    <row r="54" spans="4:24" ht="26.25" customHeight="1" x14ac:dyDescent="0.15">
      <c r="D54" s="572"/>
      <c r="E54" s="1862"/>
      <c r="F54" s="1862"/>
      <c r="G54" s="1862"/>
      <c r="H54" s="1862"/>
      <c r="I54" s="1862"/>
      <c r="J54" s="1862"/>
      <c r="K54" s="1862"/>
      <c r="L54" s="1862"/>
      <c r="M54" s="1862"/>
      <c r="N54" s="1862"/>
      <c r="O54" s="1862"/>
      <c r="P54" s="1862"/>
      <c r="Q54" s="1862"/>
      <c r="R54" s="1862"/>
      <c r="S54" s="1862"/>
      <c r="T54" s="1862"/>
      <c r="U54" s="1862"/>
      <c r="V54" s="574"/>
      <c r="W54" s="299"/>
      <c r="X54" s="104"/>
    </row>
    <row r="55" spans="4:24" ht="26.25" customHeight="1" x14ac:dyDescent="0.15">
      <c r="D55" s="572"/>
      <c r="E55" s="1862"/>
      <c r="F55" s="1862"/>
      <c r="G55" s="1862"/>
      <c r="H55" s="1862"/>
      <c r="I55" s="1862"/>
      <c r="J55" s="1862"/>
      <c r="K55" s="1862"/>
      <c r="L55" s="1862"/>
      <c r="M55" s="1862"/>
      <c r="N55" s="1862"/>
      <c r="O55" s="1862"/>
      <c r="P55" s="1862"/>
      <c r="Q55" s="1862"/>
      <c r="R55" s="1862"/>
      <c r="S55" s="1862"/>
      <c r="T55" s="1862"/>
      <c r="U55" s="1862"/>
      <c r="V55" s="574"/>
      <c r="W55" s="299"/>
      <c r="X55" s="104"/>
    </row>
    <row r="56" spans="4:24" ht="26.25" customHeight="1" x14ac:dyDescent="0.15">
      <c r="D56" s="572"/>
      <c r="E56" s="1862"/>
      <c r="F56" s="1862"/>
      <c r="G56" s="1862"/>
      <c r="H56" s="1862"/>
      <c r="I56" s="1862"/>
      <c r="J56" s="1862"/>
      <c r="K56" s="1862"/>
      <c r="L56" s="1862"/>
      <c r="M56" s="1862"/>
      <c r="N56" s="1862"/>
      <c r="O56" s="1862"/>
      <c r="P56" s="1862"/>
      <c r="Q56" s="1862"/>
      <c r="R56" s="1862"/>
      <c r="S56" s="1862"/>
      <c r="T56" s="1862"/>
      <c r="U56" s="1862"/>
      <c r="V56" s="575"/>
      <c r="W56" s="108"/>
      <c r="X56" s="104"/>
    </row>
    <row r="57" spans="4:24" ht="26.25" customHeight="1" x14ac:dyDescent="0.15">
      <c r="D57" s="573" t="s">
        <v>184</v>
      </c>
      <c r="E57" s="573"/>
      <c r="F57" s="573"/>
      <c r="G57" s="573"/>
      <c r="H57" s="573"/>
      <c r="I57" s="573"/>
      <c r="J57" s="573"/>
      <c r="K57" s="573"/>
      <c r="L57" s="573"/>
      <c r="M57" s="569"/>
      <c r="N57" s="569"/>
      <c r="O57" s="569"/>
      <c r="P57" s="569"/>
      <c r="Q57" s="569"/>
      <c r="R57" s="569"/>
      <c r="S57" s="569"/>
      <c r="T57" s="569"/>
      <c r="U57" s="353"/>
      <c r="V57" s="569"/>
      <c r="W57" s="106"/>
      <c r="X57" s="104"/>
    </row>
    <row r="58" spans="4:24" ht="26.25" customHeight="1" x14ac:dyDescent="0.15">
      <c r="D58" s="572"/>
      <c r="E58" s="1862" t="s">
        <v>273</v>
      </c>
      <c r="F58" s="1862"/>
      <c r="G58" s="1862"/>
      <c r="H58" s="1862"/>
      <c r="I58" s="1862"/>
      <c r="J58" s="1862"/>
      <c r="K58" s="1862"/>
      <c r="L58" s="1862"/>
      <c r="M58" s="1862"/>
      <c r="N58" s="1862"/>
      <c r="O58" s="1862"/>
      <c r="P58" s="1862"/>
      <c r="Q58" s="1862"/>
      <c r="R58" s="1862"/>
      <c r="S58" s="1862"/>
      <c r="T58" s="1862"/>
      <c r="U58" s="1862"/>
      <c r="V58" s="574"/>
      <c r="W58" s="299"/>
      <c r="X58" s="104"/>
    </row>
    <row r="59" spans="4:24" ht="26.25" customHeight="1" x14ac:dyDescent="0.15">
      <c r="D59" s="572"/>
      <c r="E59" s="1862"/>
      <c r="F59" s="1862"/>
      <c r="G59" s="1862"/>
      <c r="H59" s="1862"/>
      <c r="I59" s="1862"/>
      <c r="J59" s="1862"/>
      <c r="K59" s="1862"/>
      <c r="L59" s="1862"/>
      <c r="M59" s="1862"/>
      <c r="N59" s="1862"/>
      <c r="O59" s="1862"/>
      <c r="P59" s="1862"/>
      <c r="Q59" s="1862"/>
      <c r="R59" s="1862"/>
      <c r="S59" s="1862"/>
      <c r="T59" s="1862"/>
      <c r="U59" s="1862"/>
      <c r="V59" s="574"/>
      <c r="W59" s="299"/>
      <c r="X59" s="104"/>
    </row>
    <row r="60" spans="4:24" ht="26.25" customHeight="1" x14ac:dyDescent="0.15">
      <c r="D60" s="572"/>
      <c r="E60" s="1862"/>
      <c r="F60" s="1862"/>
      <c r="G60" s="1862"/>
      <c r="H60" s="1862"/>
      <c r="I60" s="1862"/>
      <c r="J60" s="1862"/>
      <c r="K60" s="1862"/>
      <c r="L60" s="1862"/>
      <c r="M60" s="1862"/>
      <c r="N60" s="1862"/>
      <c r="O60" s="1862"/>
      <c r="P60" s="1862"/>
      <c r="Q60" s="1862"/>
      <c r="R60" s="1862"/>
      <c r="S60" s="1862"/>
      <c r="T60" s="1862"/>
      <c r="U60" s="1862"/>
      <c r="V60" s="574"/>
      <c r="W60" s="299"/>
      <c r="X60" s="104"/>
    </row>
    <row r="61" spans="4:24" ht="26.25" customHeight="1" x14ac:dyDescent="0.15">
      <c r="D61" s="572"/>
      <c r="E61" s="1862"/>
      <c r="F61" s="1862"/>
      <c r="G61" s="1862"/>
      <c r="H61" s="1862"/>
      <c r="I61" s="1862"/>
      <c r="J61" s="1862"/>
      <c r="K61" s="1862"/>
      <c r="L61" s="1862"/>
      <c r="M61" s="1862"/>
      <c r="N61" s="1862"/>
      <c r="O61" s="1862"/>
      <c r="P61" s="1862"/>
      <c r="Q61" s="1862"/>
      <c r="R61" s="1862"/>
      <c r="S61" s="1862"/>
      <c r="T61" s="1862"/>
      <c r="U61" s="1862"/>
      <c r="V61" s="574"/>
      <c r="W61" s="299"/>
      <c r="X61" s="104"/>
    </row>
    <row r="62" spans="4:24" ht="26.25" customHeight="1" x14ac:dyDescent="0.15">
      <c r="D62" s="572"/>
      <c r="E62" s="1862"/>
      <c r="F62" s="1862"/>
      <c r="G62" s="1862"/>
      <c r="H62" s="1862"/>
      <c r="I62" s="1862"/>
      <c r="J62" s="1862"/>
      <c r="K62" s="1862"/>
      <c r="L62" s="1862"/>
      <c r="M62" s="1862"/>
      <c r="N62" s="1862"/>
      <c r="O62" s="1862"/>
      <c r="P62" s="1862"/>
      <c r="Q62" s="1862"/>
      <c r="R62" s="1862"/>
      <c r="S62" s="1862"/>
      <c r="T62" s="1862"/>
      <c r="U62" s="1862"/>
      <c r="V62" s="574"/>
      <c r="W62" s="299"/>
      <c r="X62" s="104"/>
    </row>
    <row r="63" spans="4:24" ht="26.25" customHeight="1" x14ac:dyDescent="0.15">
      <c r="D63" s="572"/>
      <c r="E63" s="1862"/>
      <c r="F63" s="1862"/>
      <c r="G63" s="1862"/>
      <c r="H63" s="1862"/>
      <c r="I63" s="1862"/>
      <c r="J63" s="1862"/>
      <c r="K63" s="1862"/>
      <c r="L63" s="1862"/>
      <c r="M63" s="1862"/>
      <c r="N63" s="1862"/>
      <c r="O63" s="1862"/>
      <c r="P63" s="1862"/>
      <c r="Q63" s="1862"/>
      <c r="R63" s="1862"/>
      <c r="S63" s="1862"/>
      <c r="T63" s="1862"/>
      <c r="U63" s="1862"/>
      <c r="V63" s="574"/>
      <c r="W63" s="299"/>
      <c r="X63" s="104"/>
    </row>
    <row r="64" spans="4:24" ht="26.25" customHeight="1" x14ac:dyDescent="0.15">
      <c r="D64" s="572"/>
      <c r="E64" s="1862"/>
      <c r="F64" s="1862"/>
      <c r="G64" s="1862"/>
      <c r="H64" s="1862"/>
      <c r="I64" s="1862"/>
      <c r="J64" s="1862"/>
      <c r="K64" s="1862"/>
      <c r="L64" s="1862"/>
      <c r="M64" s="1862"/>
      <c r="N64" s="1862"/>
      <c r="O64" s="1862"/>
      <c r="P64" s="1862"/>
      <c r="Q64" s="1862"/>
      <c r="R64" s="1862"/>
      <c r="S64" s="1862"/>
      <c r="T64" s="1862"/>
      <c r="U64" s="1862"/>
      <c r="V64" s="575"/>
      <c r="W64" s="108"/>
      <c r="X64" s="104"/>
    </row>
    <row r="65" spans="4:22" ht="26.25" customHeight="1" x14ac:dyDescent="0.15">
      <c r="D65" s="353"/>
      <c r="E65" s="353"/>
      <c r="F65" s="353"/>
      <c r="G65" s="353"/>
      <c r="H65" s="353"/>
      <c r="I65" s="353"/>
      <c r="J65" s="353"/>
      <c r="K65" s="353"/>
      <c r="L65" s="353"/>
      <c r="M65" s="353"/>
      <c r="N65" s="353"/>
      <c r="O65" s="353"/>
      <c r="P65" s="353"/>
      <c r="Q65" s="353"/>
      <c r="R65" s="353"/>
      <c r="S65" s="353"/>
      <c r="T65" s="353"/>
      <c r="U65" s="353"/>
      <c r="V65" s="353"/>
    </row>
    <row r="66" spans="4:22" ht="26.25" customHeight="1" x14ac:dyDescent="0.15">
      <c r="D66" s="353"/>
      <c r="E66" s="353"/>
      <c r="F66" s="353"/>
      <c r="G66" s="353"/>
      <c r="H66" s="353"/>
      <c r="I66" s="353"/>
      <c r="J66" s="353"/>
      <c r="K66" s="353"/>
      <c r="L66" s="353"/>
      <c r="M66" s="353"/>
      <c r="N66" s="353"/>
      <c r="O66" s="353"/>
      <c r="P66" s="353"/>
      <c r="Q66" s="353"/>
      <c r="R66" s="353"/>
      <c r="S66" s="353"/>
      <c r="T66" s="353"/>
      <c r="U66" s="353"/>
      <c r="V66" s="353"/>
    </row>
    <row r="67" spans="4:22" ht="29.25" customHeight="1" x14ac:dyDescent="0.15">
      <c r="D67" s="1935" t="s">
        <v>185</v>
      </c>
      <c r="E67" s="1935"/>
      <c r="F67" s="1935"/>
      <c r="G67" s="1935"/>
      <c r="H67" s="1935"/>
      <c r="I67" s="1935"/>
      <c r="J67" s="1935"/>
      <c r="K67" s="1935"/>
      <c r="L67" s="1935"/>
      <c r="M67" s="353"/>
      <c r="N67" s="353"/>
      <c r="O67" s="353"/>
      <c r="P67" s="353"/>
      <c r="Q67" s="353"/>
      <c r="R67" s="353"/>
      <c r="S67" s="353"/>
      <c r="T67" s="353"/>
      <c r="U67" s="353"/>
      <c r="V67" s="353"/>
    </row>
    <row r="68" spans="4:22" ht="29.25" customHeight="1" x14ac:dyDescent="0.15">
      <c r="D68" s="353"/>
      <c r="E68" s="1862" t="s">
        <v>273</v>
      </c>
      <c r="F68" s="1862"/>
      <c r="G68" s="1862"/>
      <c r="H68" s="1862"/>
      <c r="I68" s="1862"/>
      <c r="J68" s="1862"/>
      <c r="K68" s="1862"/>
      <c r="L68" s="1862"/>
      <c r="M68" s="1862"/>
      <c r="N68" s="1862"/>
      <c r="O68" s="1862"/>
      <c r="P68" s="1862"/>
      <c r="Q68" s="1862"/>
      <c r="R68" s="1862"/>
      <c r="S68" s="1862"/>
      <c r="T68" s="1862"/>
      <c r="U68" s="1862"/>
      <c r="V68" s="353"/>
    </row>
    <row r="69" spans="4:22" ht="29.25" customHeight="1" x14ac:dyDescent="0.15">
      <c r="D69" s="353"/>
      <c r="E69" s="1862"/>
      <c r="F69" s="1862"/>
      <c r="G69" s="1862"/>
      <c r="H69" s="1862"/>
      <c r="I69" s="1862"/>
      <c r="J69" s="1862"/>
      <c r="K69" s="1862"/>
      <c r="L69" s="1862"/>
      <c r="M69" s="1862"/>
      <c r="N69" s="1862"/>
      <c r="O69" s="1862"/>
      <c r="P69" s="1862"/>
      <c r="Q69" s="1862"/>
      <c r="R69" s="1862"/>
      <c r="S69" s="1862"/>
      <c r="T69" s="1862"/>
      <c r="U69" s="1862"/>
      <c r="V69" s="353"/>
    </row>
    <row r="70" spans="4:22" ht="29.25" customHeight="1" x14ac:dyDescent="0.15">
      <c r="D70" s="353"/>
      <c r="E70" s="1862"/>
      <c r="F70" s="1862"/>
      <c r="G70" s="1862"/>
      <c r="H70" s="1862"/>
      <c r="I70" s="1862"/>
      <c r="J70" s="1862"/>
      <c r="K70" s="1862"/>
      <c r="L70" s="1862"/>
      <c r="M70" s="1862"/>
      <c r="N70" s="1862"/>
      <c r="O70" s="1862"/>
      <c r="P70" s="1862"/>
      <c r="Q70" s="1862"/>
      <c r="R70" s="1862"/>
      <c r="S70" s="1862"/>
      <c r="T70" s="1862"/>
      <c r="U70" s="1862"/>
      <c r="V70" s="353"/>
    </row>
    <row r="71" spans="4:22" ht="29.25" customHeight="1" x14ac:dyDescent="0.15">
      <c r="D71" s="353"/>
      <c r="E71" s="1862"/>
      <c r="F71" s="1862"/>
      <c r="G71" s="1862"/>
      <c r="H71" s="1862"/>
      <c r="I71" s="1862"/>
      <c r="J71" s="1862"/>
      <c r="K71" s="1862"/>
      <c r="L71" s="1862"/>
      <c r="M71" s="1862"/>
      <c r="N71" s="1862"/>
      <c r="O71" s="1862"/>
      <c r="P71" s="1862"/>
      <c r="Q71" s="1862"/>
      <c r="R71" s="1862"/>
      <c r="S71" s="1862"/>
      <c r="T71" s="1862"/>
      <c r="U71" s="1862"/>
      <c r="V71" s="353"/>
    </row>
    <row r="72" spans="4:22" ht="29.25" customHeight="1" x14ac:dyDescent="0.15">
      <c r="D72" s="353"/>
      <c r="E72" s="1862"/>
      <c r="F72" s="1862"/>
      <c r="G72" s="1862"/>
      <c r="H72" s="1862"/>
      <c r="I72" s="1862"/>
      <c r="J72" s="1862"/>
      <c r="K72" s="1862"/>
      <c r="L72" s="1862"/>
      <c r="M72" s="1862"/>
      <c r="N72" s="1862"/>
      <c r="O72" s="1862"/>
      <c r="P72" s="1862"/>
      <c r="Q72" s="1862"/>
      <c r="R72" s="1862"/>
      <c r="S72" s="1862"/>
      <c r="T72" s="1862"/>
      <c r="U72" s="1862"/>
      <c r="V72" s="353"/>
    </row>
    <row r="73" spans="4:22" ht="29.25" customHeight="1" x14ac:dyDescent="0.15">
      <c r="D73" s="353"/>
      <c r="E73" s="1862"/>
      <c r="F73" s="1862"/>
      <c r="G73" s="1862"/>
      <c r="H73" s="1862"/>
      <c r="I73" s="1862"/>
      <c r="J73" s="1862"/>
      <c r="K73" s="1862"/>
      <c r="L73" s="1862"/>
      <c r="M73" s="1862"/>
      <c r="N73" s="1862"/>
      <c r="O73" s="1862"/>
      <c r="P73" s="1862"/>
      <c r="Q73" s="1862"/>
      <c r="R73" s="1862"/>
      <c r="S73" s="1862"/>
      <c r="T73" s="1862"/>
      <c r="U73" s="1862"/>
      <c r="V73" s="353"/>
    </row>
    <row r="74" spans="4:22" ht="29.25" customHeight="1" x14ac:dyDescent="0.15">
      <c r="D74" s="353"/>
      <c r="E74" s="1862"/>
      <c r="F74" s="1862"/>
      <c r="G74" s="1862"/>
      <c r="H74" s="1862"/>
      <c r="I74" s="1862"/>
      <c r="J74" s="1862"/>
      <c r="K74" s="1862"/>
      <c r="L74" s="1862"/>
      <c r="M74" s="1862"/>
      <c r="N74" s="1862"/>
      <c r="O74" s="1862"/>
      <c r="P74" s="1862"/>
      <c r="Q74" s="1862"/>
      <c r="R74" s="1862"/>
      <c r="S74" s="1862"/>
      <c r="T74" s="1862"/>
      <c r="U74" s="1862"/>
      <c r="V74" s="353"/>
    </row>
    <row r="75" spans="4:22" ht="29.25" customHeight="1" x14ac:dyDescent="0.15">
      <c r="D75" s="1935" t="s">
        <v>186</v>
      </c>
      <c r="E75" s="1935"/>
      <c r="F75" s="1935"/>
      <c r="G75" s="1935"/>
      <c r="H75" s="1935"/>
      <c r="I75" s="1935"/>
      <c r="J75" s="1935"/>
      <c r="K75" s="1935"/>
      <c r="L75" s="1935"/>
      <c r="M75" s="353"/>
      <c r="N75" s="353"/>
      <c r="O75" s="353"/>
      <c r="P75" s="353"/>
      <c r="Q75" s="353"/>
      <c r="R75" s="353"/>
      <c r="S75" s="353"/>
      <c r="T75" s="353"/>
      <c r="U75" s="353"/>
      <c r="V75" s="353"/>
    </row>
    <row r="76" spans="4:22" ht="29.25" customHeight="1" x14ac:dyDescent="0.15">
      <c r="D76" s="353"/>
      <c r="E76" s="1862" t="s">
        <v>273</v>
      </c>
      <c r="F76" s="1862"/>
      <c r="G76" s="1862"/>
      <c r="H76" s="1862"/>
      <c r="I76" s="1862"/>
      <c r="J76" s="1862"/>
      <c r="K76" s="1862"/>
      <c r="L76" s="1862"/>
      <c r="M76" s="1862"/>
      <c r="N76" s="1862"/>
      <c r="O76" s="1862"/>
      <c r="P76" s="1862"/>
      <c r="Q76" s="1862"/>
      <c r="R76" s="1862"/>
      <c r="S76" s="1862"/>
      <c r="T76" s="1862"/>
      <c r="U76" s="1862"/>
      <c r="V76" s="353"/>
    </row>
    <row r="77" spans="4:22" ht="29.25" customHeight="1" x14ac:dyDescent="0.15">
      <c r="D77" s="353"/>
      <c r="E77" s="1862"/>
      <c r="F77" s="1862"/>
      <c r="G77" s="1862"/>
      <c r="H77" s="1862"/>
      <c r="I77" s="1862"/>
      <c r="J77" s="1862"/>
      <c r="K77" s="1862"/>
      <c r="L77" s="1862"/>
      <c r="M77" s="1862"/>
      <c r="N77" s="1862"/>
      <c r="O77" s="1862"/>
      <c r="P77" s="1862"/>
      <c r="Q77" s="1862"/>
      <c r="R77" s="1862"/>
      <c r="S77" s="1862"/>
      <c r="T77" s="1862"/>
      <c r="U77" s="1862"/>
      <c r="V77" s="353"/>
    </row>
    <row r="78" spans="4:22" ht="29.25" customHeight="1" x14ac:dyDescent="0.15">
      <c r="D78" s="353"/>
      <c r="E78" s="1862"/>
      <c r="F78" s="1862"/>
      <c r="G78" s="1862"/>
      <c r="H78" s="1862"/>
      <c r="I78" s="1862"/>
      <c r="J78" s="1862"/>
      <c r="K78" s="1862"/>
      <c r="L78" s="1862"/>
      <c r="M78" s="1862"/>
      <c r="N78" s="1862"/>
      <c r="O78" s="1862"/>
      <c r="P78" s="1862"/>
      <c r="Q78" s="1862"/>
      <c r="R78" s="1862"/>
      <c r="S78" s="1862"/>
      <c r="T78" s="1862"/>
      <c r="U78" s="1862"/>
      <c r="V78" s="353"/>
    </row>
    <row r="79" spans="4:22" ht="29.25" customHeight="1" x14ac:dyDescent="0.15">
      <c r="D79" s="353"/>
      <c r="E79" s="1862"/>
      <c r="F79" s="1862"/>
      <c r="G79" s="1862"/>
      <c r="H79" s="1862"/>
      <c r="I79" s="1862"/>
      <c r="J79" s="1862"/>
      <c r="K79" s="1862"/>
      <c r="L79" s="1862"/>
      <c r="M79" s="1862"/>
      <c r="N79" s="1862"/>
      <c r="O79" s="1862"/>
      <c r="P79" s="1862"/>
      <c r="Q79" s="1862"/>
      <c r="R79" s="1862"/>
      <c r="S79" s="1862"/>
      <c r="T79" s="1862"/>
      <c r="U79" s="1862"/>
      <c r="V79" s="353"/>
    </row>
    <row r="80" spans="4:22" ht="29.25" customHeight="1" x14ac:dyDescent="0.15">
      <c r="D80" s="353"/>
      <c r="E80" s="1862"/>
      <c r="F80" s="1862"/>
      <c r="G80" s="1862"/>
      <c r="H80" s="1862"/>
      <c r="I80" s="1862"/>
      <c r="J80" s="1862"/>
      <c r="K80" s="1862"/>
      <c r="L80" s="1862"/>
      <c r="M80" s="1862"/>
      <c r="N80" s="1862"/>
      <c r="O80" s="1862"/>
      <c r="P80" s="1862"/>
      <c r="Q80" s="1862"/>
      <c r="R80" s="1862"/>
      <c r="S80" s="1862"/>
      <c r="T80" s="1862"/>
      <c r="U80" s="1862"/>
      <c r="V80" s="353"/>
    </row>
    <row r="81" spans="4:22" ht="29.25" customHeight="1" x14ac:dyDescent="0.15">
      <c r="D81" s="353"/>
      <c r="E81" s="1862"/>
      <c r="F81" s="1862"/>
      <c r="G81" s="1862"/>
      <c r="H81" s="1862"/>
      <c r="I81" s="1862"/>
      <c r="J81" s="1862"/>
      <c r="K81" s="1862"/>
      <c r="L81" s="1862"/>
      <c r="M81" s="1862"/>
      <c r="N81" s="1862"/>
      <c r="O81" s="1862"/>
      <c r="P81" s="1862"/>
      <c r="Q81" s="1862"/>
      <c r="R81" s="1862"/>
      <c r="S81" s="1862"/>
      <c r="T81" s="1862"/>
      <c r="U81" s="1862"/>
      <c r="V81" s="353"/>
    </row>
    <row r="82" spans="4:22" ht="29.25" customHeight="1" x14ac:dyDescent="0.15">
      <c r="D82" s="353"/>
      <c r="E82" s="1862"/>
      <c r="F82" s="1862"/>
      <c r="G82" s="1862"/>
      <c r="H82" s="1862"/>
      <c r="I82" s="1862"/>
      <c r="J82" s="1862"/>
      <c r="K82" s="1862"/>
      <c r="L82" s="1862"/>
      <c r="M82" s="1862"/>
      <c r="N82" s="1862"/>
      <c r="O82" s="1862"/>
      <c r="P82" s="1862"/>
      <c r="Q82" s="1862"/>
      <c r="R82" s="1862"/>
      <c r="S82" s="1862"/>
      <c r="T82" s="1862"/>
      <c r="U82" s="1862"/>
      <c r="V82" s="353"/>
    </row>
    <row r="83" spans="4:22" ht="29.25" customHeight="1" x14ac:dyDescent="0.15">
      <c r="D83" s="1935" t="s">
        <v>187</v>
      </c>
      <c r="E83" s="1935"/>
      <c r="F83" s="1935"/>
      <c r="G83" s="1935"/>
      <c r="H83" s="1935"/>
      <c r="I83" s="1935"/>
      <c r="J83" s="1935"/>
      <c r="K83" s="1935"/>
      <c r="L83" s="1935"/>
      <c r="M83" s="353"/>
      <c r="N83" s="353"/>
      <c r="O83" s="353"/>
      <c r="P83" s="353"/>
      <c r="Q83" s="353"/>
      <c r="R83" s="353"/>
      <c r="S83" s="353"/>
      <c r="T83" s="353"/>
      <c r="U83" s="353"/>
      <c r="V83" s="353"/>
    </row>
    <row r="84" spans="4:22" ht="29.25" customHeight="1" x14ac:dyDescent="0.15">
      <c r="D84" s="353"/>
      <c r="E84" s="1862" t="s">
        <v>273</v>
      </c>
      <c r="F84" s="1862"/>
      <c r="G84" s="1862"/>
      <c r="H84" s="1862"/>
      <c r="I84" s="1862"/>
      <c r="J84" s="1862"/>
      <c r="K84" s="1862"/>
      <c r="L84" s="1862"/>
      <c r="M84" s="1862"/>
      <c r="N84" s="1862"/>
      <c r="O84" s="1862"/>
      <c r="P84" s="1862"/>
      <c r="Q84" s="1862"/>
      <c r="R84" s="1862"/>
      <c r="S84" s="1862"/>
      <c r="T84" s="1862"/>
      <c r="U84" s="1862"/>
      <c r="V84" s="353"/>
    </row>
    <row r="85" spans="4:22" ht="29.25" customHeight="1" x14ac:dyDescent="0.15">
      <c r="D85" s="353"/>
      <c r="E85" s="1862"/>
      <c r="F85" s="1862"/>
      <c r="G85" s="1862"/>
      <c r="H85" s="1862"/>
      <c r="I85" s="1862"/>
      <c r="J85" s="1862"/>
      <c r="K85" s="1862"/>
      <c r="L85" s="1862"/>
      <c r="M85" s="1862"/>
      <c r="N85" s="1862"/>
      <c r="O85" s="1862"/>
      <c r="P85" s="1862"/>
      <c r="Q85" s="1862"/>
      <c r="R85" s="1862"/>
      <c r="S85" s="1862"/>
      <c r="T85" s="1862"/>
      <c r="U85" s="1862"/>
      <c r="V85" s="353"/>
    </row>
    <row r="86" spans="4:22" ht="29.25" customHeight="1" x14ac:dyDescent="0.15">
      <c r="D86" s="353"/>
      <c r="E86" s="1862"/>
      <c r="F86" s="1862"/>
      <c r="G86" s="1862"/>
      <c r="H86" s="1862"/>
      <c r="I86" s="1862"/>
      <c r="J86" s="1862"/>
      <c r="K86" s="1862"/>
      <c r="L86" s="1862"/>
      <c r="M86" s="1862"/>
      <c r="N86" s="1862"/>
      <c r="O86" s="1862"/>
      <c r="P86" s="1862"/>
      <c r="Q86" s="1862"/>
      <c r="R86" s="1862"/>
      <c r="S86" s="1862"/>
      <c r="T86" s="1862"/>
      <c r="U86" s="1862"/>
      <c r="V86" s="353"/>
    </row>
    <row r="87" spans="4:22" ht="29.25" customHeight="1" x14ac:dyDescent="0.15">
      <c r="D87" s="353"/>
      <c r="E87" s="1862"/>
      <c r="F87" s="1862"/>
      <c r="G87" s="1862"/>
      <c r="H87" s="1862"/>
      <c r="I87" s="1862"/>
      <c r="J87" s="1862"/>
      <c r="K87" s="1862"/>
      <c r="L87" s="1862"/>
      <c r="M87" s="1862"/>
      <c r="N87" s="1862"/>
      <c r="O87" s="1862"/>
      <c r="P87" s="1862"/>
      <c r="Q87" s="1862"/>
      <c r="R87" s="1862"/>
      <c r="S87" s="1862"/>
      <c r="T87" s="1862"/>
      <c r="U87" s="1862"/>
      <c r="V87" s="353"/>
    </row>
    <row r="88" spans="4:22" ht="29.25" customHeight="1" x14ac:dyDescent="0.15">
      <c r="D88" s="353"/>
      <c r="E88" s="1862"/>
      <c r="F88" s="1862"/>
      <c r="G88" s="1862"/>
      <c r="H88" s="1862"/>
      <c r="I88" s="1862"/>
      <c r="J88" s="1862"/>
      <c r="K88" s="1862"/>
      <c r="L88" s="1862"/>
      <c r="M88" s="1862"/>
      <c r="N88" s="1862"/>
      <c r="O88" s="1862"/>
      <c r="P88" s="1862"/>
      <c r="Q88" s="1862"/>
      <c r="R88" s="1862"/>
      <c r="S88" s="1862"/>
      <c r="T88" s="1862"/>
      <c r="U88" s="1862"/>
      <c r="V88" s="353"/>
    </row>
    <row r="89" spans="4:22" ht="29.25" customHeight="1" x14ac:dyDescent="0.15">
      <c r="D89" s="353"/>
      <c r="E89" s="1862"/>
      <c r="F89" s="1862"/>
      <c r="G89" s="1862"/>
      <c r="H89" s="1862"/>
      <c r="I89" s="1862"/>
      <c r="J89" s="1862"/>
      <c r="K89" s="1862"/>
      <c r="L89" s="1862"/>
      <c r="M89" s="1862"/>
      <c r="N89" s="1862"/>
      <c r="O89" s="1862"/>
      <c r="P89" s="1862"/>
      <c r="Q89" s="1862"/>
      <c r="R89" s="1862"/>
      <c r="S89" s="1862"/>
      <c r="T89" s="1862"/>
      <c r="U89" s="1862"/>
      <c r="V89" s="353"/>
    </row>
    <row r="90" spans="4:22" ht="29.25" customHeight="1" x14ac:dyDescent="0.15">
      <c r="D90" s="353"/>
      <c r="E90" s="1862"/>
      <c r="F90" s="1862"/>
      <c r="G90" s="1862"/>
      <c r="H90" s="1862"/>
      <c r="I90" s="1862"/>
      <c r="J90" s="1862"/>
      <c r="K90" s="1862"/>
      <c r="L90" s="1862"/>
      <c r="M90" s="1862"/>
      <c r="N90" s="1862"/>
      <c r="O90" s="1862"/>
      <c r="P90" s="1862"/>
      <c r="Q90" s="1862"/>
      <c r="R90" s="1862"/>
      <c r="S90" s="1862"/>
      <c r="T90" s="1862"/>
      <c r="U90" s="1862"/>
      <c r="V90" s="353"/>
    </row>
    <row r="91" spans="4:22" ht="29.25" customHeight="1" x14ac:dyDescent="0.15">
      <c r="D91" s="353"/>
      <c r="E91" s="353"/>
      <c r="F91" s="353"/>
      <c r="G91" s="353"/>
      <c r="H91" s="353"/>
      <c r="I91" s="353"/>
      <c r="J91" s="353"/>
      <c r="K91" s="353"/>
      <c r="L91" s="353"/>
      <c r="M91" s="353"/>
      <c r="N91" s="353"/>
      <c r="O91" s="353"/>
      <c r="P91" s="353"/>
      <c r="Q91" s="353"/>
      <c r="R91" s="353"/>
      <c r="S91" s="353"/>
      <c r="T91" s="353"/>
      <c r="U91" s="353"/>
      <c r="V91" s="353"/>
    </row>
    <row r="92" spans="4:22" ht="29.25" customHeight="1" x14ac:dyDescent="0.15">
      <c r="D92" s="353"/>
      <c r="E92" s="353"/>
      <c r="F92" s="353"/>
      <c r="G92" s="353"/>
      <c r="H92" s="353"/>
      <c r="I92" s="353"/>
      <c r="J92" s="353"/>
      <c r="K92" s="353"/>
      <c r="L92" s="353"/>
      <c r="M92" s="353"/>
      <c r="N92" s="353"/>
      <c r="O92" s="353"/>
      <c r="P92" s="353"/>
      <c r="Q92" s="353"/>
      <c r="R92" s="353"/>
      <c r="S92" s="353"/>
      <c r="T92" s="353"/>
      <c r="U92" s="353"/>
      <c r="V92" s="353"/>
    </row>
    <row r="93" spans="4:22" ht="29.25" customHeight="1" x14ac:dyDescent="0.15"/>
    <row r="94" spans="4:22" ht="21" customHeight="1" x14ac:dyDescent="0.15"/>
    <row r="95" spans="4:22" ht="21" customHeight="1" x14ac:dyDescent="0.15">
      <c r="E95" s="1925" t="s">
        <v>295</v>
      </c>
      <c r="F95" s="1925"/>
      <c r="G95" s="1925"/>
      <c r="H95" s="1925"/>
      <c r="I95" s="1925"/>
      <c r="J95" s="1925"/>
      <c r="K95" s="1925"/>
      <c r="L95" s="1925"/>
      <c r="M95" s="1925"/>
      <c r="N95" s="1925"/>
      <c r="O95" s="1925"/>
      <c r="P95" s="1925"/>
      <c r="Q95" s="1925"/>
      <c r="R95" s="1925"/>
      <c r="S95" s="1925"/>
      <c r="T95" s="1925"/>
    </row>
    <row r="96" spans="4:22" ht="21" customHeight="1" x14ac:dyDescent="0.15">
      <c r="E96" s="304"/>
      <c r="F96" s="304"/>
      <c r="G96" s="304"/>
      <c r="H96" s="304"/>
      <c r="I96" s="304"/>
      <c r="J96" s="304"/>
      <c r="K96" s="304"/>
      <c r="L96" s="304"/>
      <c r="M96" s="304"/>
      <c r="N96" s="304"/>
      <c r="O96" s="304"/>
      <c r="P96" s="304"/>
      <c r="Q96" s="304"/>
      <c r="R96" s="304"/>
      <c r="S96" s="304"/>
      <c r="T96" s="304"/>
    </row>
    <row r="97" spans="4:22" ht="21" customHeight="1" thickBot="1" x14ac:dyDescent="0.2">
      <c r="E97" s="110"/>
      <c r="F97" s="110"/>
      <c r="G97" s="110"/>
      <c r="H97" s="110"/>
      <c r="I97" s="110"/>
      <c r="J97" s="110"/>
      <c r="K97" s="110"/>
      <c r="L97" s="110"/>
      <c r="M97" s="110"/>
      <c r="N97" s="110"/>
      <c r="O97" s="110"/>
      <c r="P97" s="110"/>
      <c r="Q97" s="110"/>
      <c r="R97" s="110"/>
      <c r="S97" s="110"/>
      <c r="T97" s="110"/>
    </row>
    <row r="98" spans="4:22" ht="21" customHeight="1" thickTop="1" x14ac:dyDescent="0.15">
      <c r="D98" s="353"/>
      <c r="E98" s="1967" t="s">
        <v>197</v>
      </c>
      <c r="F98" s="1968"/>
      <c r="G98" s="1968"/>
      <c r="H98" s="1969"/>
      <c r="I98" s="110"/>
      <c r="J98" s="110"/>
      <c r="K98" s="1967" t="s">
        <v>199</v>
      </c>
      <c r="L98" s="1970"/>
      <c r="M98" s="1970"/>
      <c r="N98" s="1971"/>
      <c r="O98" s="110"/>
      <c r="P98" s="111"/>
      <c r="Q98" s="1967" t="s">
        <v>195</v>
      </c>
      <c r="R98" s="1970"/>
      <c r="S98" s="1970"/>
      <c r="T98" s="1971"/>
      <c r="U98" s="353"/>
      <c r="V98" s="353"/>
    </row>
    <row r="99" spans="4:22" ht="21" customHeight="1" x14ac:dyDescent="0.15">
      <c r="D99" s="353"/>
      <c r="E99" s="112" t="s">
        <v>189</v>
      </c>
      <c r="F99" s="1963"/>
      <c r="G99" s="1964"/>
      <c r="H99" s="1965"/>
      <c r="I99" s="113"/>
      <c r="J99" s="110"/>
      <c r="K99" s="1972" t="s">
        <v>496</v>
      </c>
      <c r="L99" s="1973"/>
      <c r="M99" s="1973"/>
      <c r="N99" s="1974"/>
      <c r="O99" s="110"/>
      <c r="P99" s="114"/>
      <c r="Q99" s="1975"/>
      <c r="R99" s="1976"/>
      <c r="S99" s="1977" t="s">
        <v>193</v>
      </c>
      <c r="T99" s="1978"/>
      <c r="U99" s="353"/>
      <c r="V99" s="353"/>
    </row>
    <row r="100" spans="4:22" ht="21" customHeight="1" thickBot="1" x14ac:dyDescent="0.2">
      <c r="D100" s="353"/>
      <c r="E100" s="115" t="s">
        <v>190</v>
      </c>
      <c r="F100" s="1959"/>
      <c r="G100" s="1959"/>
      <c r="H100" s="1960"/>
      <c r="I100" s="116"/>
      <c r="J100" s="110"/>
      <c r="K100" s="112" t="s">
        <v>191</v>
      </c>
      <c r="L100" s="1961" t="str">
        <f>data!C66</f>
        <v>道路</v>
      </c>
      <c r="M100" s="1962"/>
      <c r="N100" s="294" t="s">
        <v>488</v>
      </c>
      <c r="O100" s="110"/>
      <c r="P100" s="117"/>
      <c r="Q100" s="112" t="s">
        <v>189</v>
      </c>
      <c r="R100" s="1963"/>
      <c r="S100" s="1964"/>
      <c r="T100" s="1965"/>
      <c r="U100" s="353"/>
      <c r="V100" s="353"/>
    </row>
    <row r="101" spans="4:22" ht="21" customHeight="1" thickTop="1" thickBot="1" x14ac:dyDescent="0.2">
      <c r="D101" s="353"/>
      <c r="E101" s="111"/>
      <c r="F101" s="1966"/>
      <c r="G101" s="1966"/>
      <c r="H101" s="1966"/>
      <c r="I101" s="116"/>
      <c r="J101" s="110"/>
      <c r="K101" s="112" t="s">
        <v>189</v>
      </c>
      <c r="L101" s="1963"/>
      <c r="M101" s="1964"/>
      <c r="N101" s="1965"/>
      <c r="O101" s="110"/>
      <c r="P101" s="117"/>
      <c r="Q101" s="115" t="s">
        <v>190</v>
      </c>
      <c r="R101" s="1959"/>
      <c r="S101" s="1959"/>
      <c r="T101" s="1960"/>
      <c r="U101" s="353"/>
      <c r="V101" s="353"/>
    </row>
    <row r="102" spans="4:22" ht="21" customHeight="1" thickTop="1" thickBot="1" x14ac:dyDescent="0.2">
      <c r="D102" s="353"/>
      <c r="E102" s="118"/>
      <c r="F102" s="118"/>
      <c r="G102" s="118"/>
      <c r="H102" s="118"/>
      <c r="I102" s="116"/>
      <c r="J102" s="110"/>
      <c r="K102" s="115" t="s">
        <v>190</v>
      </c>
      <c r="L102" s="1959"/>
      <c r="M102" s="1959"/>
      <c r="N102" s="1960"/>
      <c r="O102" s="110"/>
      <c r="P102" s="117"/>
      <c r="Q102" s="110"/>
      <c r="R102" s="110"/>
      <c r="S102" s="110"/>
      <c r="T102" s="110"/>
      <c r="U102" s="353"/>
      <c r="V102" s="353"/>
    </row>
    <row r="103" spans="4:22" ht="21" customHeight="1" thickTop="1" thickBot="1" x14ac:dyDescent="0.2">
      <c r="D103" s="353"/>
      <c r="E103" s="1967" t="s">
        <v>198</v>
      </c>
      <c r="F103" s="1968"/>
      <c r="G103" s="1968"/>
      <c r="H103" s="1969"/>
      <c r="I103" s="116"/>
      <c r="J103" s="110"/>
      <c r="K103" s="110"/>
      <c r="L103" s="119"/>
      <c r="M103" s="110"/>
      <c r="N103" s="110"/>
      <c r="O103" s="110"/>
      <c r="P103" s="120"/>
      <c r="Q103" s="1967" t="s">
        <v>200</v>
      </c>
      <c r="R103" s="1970"/>
      <c r="S103" s="1970"/>
      <c r="T103" s="1971"/>
      <c r="U103" s="353"/>
      <c r="V103" s="353"/>
    </row>
    <row r="104" spans="4:22" ht="21" customHeight="1" thickTop="1" x14ac:dyDescent="0.15">
      <c r="D104" s="353"/>
      <c r="E104" s="112" t="s">
        <v>189</v>
      </c>
      <c r="F104" s="1963"/>
      <c r="G104" s="1964"/>
      <c r="H104" s="1965"/>
      <c r="I104" s="121"/>
      <c r="J104" s="110"/>
      <c r="K104" s="1967" t="s">
        <v>196</v>
      </c>
      <c r="L104" s="1970"/>
      <c r="M104" s="1970"/>
      <c r="N104" s="1971"/>
      <c r="O104" s="110"/>
      <c r="P104" s="117"/>
      <c r="Q104" s="1975"/>
      <c r="R104" s="1976"/>
      <c r="S104" s="1977" t="s">
        <v>193</v>
      </c>
      <c r="T104" s="1978"/>
      <c r="U104" s="353"/>
      <c r="V104" s="353"/>
    </row>
    <row r="105" spans="4:22" ht="21" customHeight="1" thickBot="1" x14ac:dyDescent="0.2">
      <c r="D105" s="353"/>
      <c r="E105" s="115" t="s">
        <v>190</v>
      </c>
      <c r="F105" s="1959"/>
      <c r="G105" s="1959"/>
      <c r="H105" s="1960"/>
      <c r="I105" s="122"/>
      <c r="J105" s="123"/>
      <c r="K105" s="112" t="s">
        <v>189</v>
      </c>
      <c r="L105" s="1963"/>
      <c r="M105" s="1964"/>
      <c r="N105" s="1965"/>
      <c r="O105" s="124"/>
      <c r="P105" s="117"/>
      <c r="Q105" s="112" t="s">
        <v>189</v>
      </c>
      <c r="R105" s="1963"/>
      <c r="S105" s="1964"/>
      <c r="T105" s="1965"/>
      <c r="U105" s="353"/>
      <c r="V105" s="353"/>
    </row>
    <row r="106" spans="4:22" ht="21" customHeight="1" thickTop="1" thickBot="1" x14ac:dyDescent="0.2">
      <c r="D106" s="353"/>
      <c r="E106" s="111"/>
      <c r="F106" s="118"/>
      <c r="G106" s="118"/>
      <c r="H106" s="118"/>
      <c r="I106" s="116"/>
      <c r="J106" s="110"/>
      <c r="K106" s="115" t="s">
        <v>190</v>
      </c>
      <c r="L106" s="1959"/>
      <c r="M106" s="1959"/>
      <c r="N106" s="1960"/>
      <c r="O106" s="110"/>
      <c r="P106" s="117"/>
      <c r="Q106" s="115" t="s">
        <v>190</v>
      </c>
      <c r="R106" s="1959"/>
      <c r="S106" s="1959"/>
      <c r="T106" s="1960"/>
      <c r="U106" s="353"/>
      <c r="V106" s="353"/>
    </row>
    <row r="107" spans="4:22" ht="21" customHeight="1" thickTop="1" thickBot="1" x14ac:dyDescent="0.2">
      <c r="D107" s="353"/>
      <c r="E107" s="111"/>
      <c r="F107" s="111"/>
      <c r="G107" s="111"/>
      <c r="H107" s="111"/>
      <c r="I107" s="116"/>
      <c r="J107" s="110"/>
      <c r="K107" s="110"/>
      <c r="L107" s="119"/>
      <c r="M107" s="110"/>
      <c r="N107" s="110"/>
      <c r="O107" s="110"/>
      <c r="P107" s="117"/>
      <c r="Q107" s="110"/>
      <c r="R107" s="110"/>
      <c r="S107" s="110"/>
      <c r="T107" s="110"/>
      <c r="U107" s="353"/>
      <c r="V107" s="353"/>
    </row>
    <row r="108" spans="4:22" ht="21" customHeight="1" thickTop="1" x14ac:dyDescent="0.15">
      <c r="D108" s="353"/>
      <c r="E108" s="1967" t="s">
        <v>192</v>
      </c>
      <c r="F108" s="1970"/>
      <c r="G108" s="1970"/>
      <c r="H108" s="1971"/>
      <c r="I108" s="125"/>
      <c r="J108" s="110"/>
      <c r="K108" s="1979"/>
      <c r="L108" s="1980"/>
      <c r="M108" s="1980"/>
      <c r="N108" s="1981"/>
      <c r="O108" s="110"/>
      <c r="P108" s="120"/>
      <c r="Q108" s="1979"/>
      <c r="R108" s="1980"/>
      <c r="S108" s="1980"/>
      <c r="T108" s="1981"/>
      <c r="U108" s="353"/>
      <c r="V108" s="353"/>
    </row>
    <row r="109" spans="4:22" ht="21" customHeight="1" x14ac:dyDescent="0.15">
      <c r="D109" s="353"/>
      <c r="E109" s="112" t="s">
        <v>189</v>
      </c>
      <c r="F109" s="1963"/>
      <c r="G109" s="1964"/>
      <c r="H109" s="1965"/>
      <c r="I109" s="121"/>
      <c r="J109" s="110"/>
      <c r="K109" s="112" t="s">
        <v>189</v>
      </c>
      <c r="L109" s="1963"/>
      <c r="M109" s="1964"/>
      <c r="N109" s="1965"/>
      <c r="O109" s="110"/>
      <c r="P109" s="117"/>
      <c r="Q109" s="112" t="s">
        <v>189</v>
      </c>
      <c r="R109" s="1963"/>
      <c r="S109" s="1964"/>
      <c r="T109" s="1965"/>
      <c r="U109" s="353"/>
      <c r="V109" s="353"/>
    </row>
    <row r="110" spans="4:22" ht="21" customHeight="1" thickBot="1" x14ac:dyDescent="0.2">
      <c r="D110" s="353"/>
      <c r="E110" s="115" t="s">
        <v>190</v>
      </c>
      <c r="F110" s="1959"/>
      <c r="G110" s="1959"/>
      <c r="H110" s="1960"/>
      <c r="I110" s="122"/>
      <c r="J110" s="110"/>
      <c r="K110" s="115" t="s">
        <v>190</v>
      </c>
      <c r="L110" s="1959"/>
      <c r="M110" s="1959"/>
      <c r="N110" s="1960"/>
      <c r="O110" s="110"/>
      <c r="P110" s="117"/>
      <c r="Q110" s="115" t="s">
        <v>190</v>
      </c>
      <c r="R110" s="1959"/>
      <c r="S110" s="1959"/>
      <c r="T110" s="1960"/>
      <c r="U110" s="353"/>
      <c r="V110" s="353"/>
    </row>
    <row r="111" spans="4:22" ht="21" customHeight="1" thickTop="1" x14ac:dyDescent="0.15">
      <c r="D111" s="353"/>
      <c r="E111" s="111"/>
      <c r="F111" s="111"/>
      <c r="G111" s="111"/>
      <c r="H111" s="111"/>
      <c r="I111" s="116"/>
      <c r="J111" s="110"/>
      <c r="K111" s="110"/>
      <c r="L111" s="110"/>
      <c r="M111" s="110"/>
      <c r="N111" s="110"/>
      <c r="O111" s="110"/>
      <c r="P111" s="117"/>
      <c r="Q111" s="110"/>
      <c r="R111" s="110"/>
      <c r="S111" s="110"/>
      <c r="T111" s="110"/>
      <c r="U111" s="353"/>
      <c r="V111" s="353"/>
    </row>
    <row r="112" spans="4:22" ht="21" customHeight="1" thickBot="1" x14ac:dyDescent="0.2">
      <c r="D112" s="353"/>
      <c r="E112" s="110"/>
      <c r="F112" s="110"/>
      <c r="G112" s="110"/>
      <c r="H112" s="110"/>
      <c r="I112" s="116"/>
      <c r="J112" s="110"/>
      <c r="K112" s="111"/>
      <c r="L112" s="110"/>
      <c r="M112" s="110"/>
      <c r="N112" s="110"/>
      <c r="O112" s="110"/>
      <c r="P112" s="117"/>
      <c r="Q112" s="110"/>
      <c r="R112" s="110"/>
      <c r="S112" s="110"/>
      <c r="T112" s="110"/>
      <c r="U112" s="353"/>
      <c r="V112" s="353"/>
    </row>
    <row r="113" spans="4:22" ht="21" customHeight="1" thickTop="1" x14ac:dyDescent="0.15">
      <c r="D113" s="353"/>
      <c r="E113" s="1967" t="s">
        <v>680</v>
      </c>
      <c r="F113" s="1970"/>
      <c r="G113" s="1970"/>
      <c r="H113" s="1971"/>
      <c r="I113" s="125"/>
      <c r="J113" s="110"/>
      <c r="K113" s="111"/>
      <c r="L113" s="110"/>
      <c r="M113" s="110"/>
      <c r="N113" s="110"/>
      <c r="O113" s="110"/>
      <c r="P113" s="120"/>
      <c r="Q113" s="1979"/>
      <c r="R113" s="1980"/>
      <c r="S113" s="1980"/>
      <c r="T113" s="1981"/>
      <c r="U113" s="353"/>
      <c r="V113" s="353"/>
    </row>
    <row r="114" spans="4:22" ht="21" customHeight="1" x14ac:dyDescent="0.15">
      <c r="D114" s="353"/>
      <c r="E114" s="112" t="s">
        <v>189</v>
      </c>
      <c r="F114" s="1963"/>
      <c r="G114" s="1964"/>
      <c r="H114" s="1965"/>
      <c r="I114" s="121"/>
      <c r="J114" s="111"/>
      <c r="K114" s="110"/>
      <c r="L114" s="110"/>
      <c r="M114" s="110"/>
      <c r="N114" s="110"/>
      <c r="O114" s="110"/>
      <c r="P114" s="117"/>
      <c r="Q114" s="112" t="s">
        <v>189</v>
      </c>
      <c r="R114" s="1963"/>
      <c r="S114" s="1964"/>
      <c r="T114" s="1965"/>
      <c r="U114" s="353"/>
      <c r="V114" s="353"/>
    </row>
    <row r="115" spans="4:22" ht="21" customHeight="1" thickBot="1" x14ac:dyDescent="0.2">
      <c r="D115" s="353"/>
      <c r="E115" s="115" t="s">
        <v>190</v>
      </c>
      <c r="F115" s="1959"/>
      <c r="G115" s="1959"/>
      <c r="H115" s="1960"/>
      <c r="I115" s="122"/>
      <c r="J115" s="111"/>
      <c r="K115" s="110"/>
      <c r="L115" s="110"/>
      <c r="M115" s="110"/>
      <c r="N115" s="110"/>
      <c r="O115" s="110"/>
      <c r="P115" s="117"/>
      <c r="Q115" s="115" t="s">
        <v>190</v>
      </c>
      <c r="R115" s="1959"/>
      <c r="S115" s="1959"/>
      <c r="T115" s="1960"/>
      <c r="U115" s="353"/>
      <c r="V115" s="353"/>
    </row>
    <row r="116" spans="4:22" ht="21" customHeight="1" thickTop="1" x14ac:dyDescent="0.15">
      <c r="D116" s="353"/>
      <c r="E116" s="111"/>
      <c r="F116" s="111"/>
      <c r="G116" s="111"/>
      <c r="H116" s="111"/>
      <c r="I116" s="116"/>
      <c r="J116" s="110"/>
      <c r="K116" s="110"/>
      <c r="L116" s="110"/>
      <c r="M116" s="110"/>
      <c r="N116" s="110"/>
      <c r="O116" s="110"/>
      <c r="P116" s="117"/>
      <c r="Q116" s="110"/>
      <c r="R116" s="110"/>
      <c r="S116" s="110"/>
      <c r="T116" s="110"/>
      <c r="U116" s="353"/>
      <c r="V116" s="353"/>
    </row>
    <row r="117" spans="4:22" ht="21" customHeight="1" thickBot="1" x14ac:dyDescent="0.2">
      <c r="D117" s="353"/>
      <c r="E117" s="110"/>
      <c r="F117" s="110"/>
      <c r="G117" s="110"/>
      <c r="H117" s="110"/>
      <c r="I117" s="116"/>
      <c r="J117" s="110"/>
      <c r="K117" s="110"/>
      <c r="L117" s="110"/>
      <c r="M117" s="110"/>
      <c r="N117" s="110"/>
      <c r="O117" s="110"/>
      <c r="P117" s="117"/>
      <c r="Q117" s="110"/>
      <c r="R117" s="110"/>
      <c r="S117" s="110"/>
      <c r="T117" s="110"/>
      <c r="U117" s="353"/>
      <c r="V117" s="353"/>
    </row>
    <row r="118" spans="4:22" ht="21" customHeight="1" thickTop="1" x14ac:dyDescent="0.15">
      <c r="D118" s="353"/>
      <c r="E118" s="1967" t="s">
        <v>681</v>
      </c>
      <c r="F118" s="1970"/>
      <c r="G118" s="1970"/>
      <c r="H118" s="1971"/>
      <c r="I118" s="125"/>
      <c r="J118" s="110"/>
      <c r="K118" s="110"/>
      <c r="L118" s="110"/>
      <c r="M118" s="110"/>
      <c r="N118" s="110"/>
      <c r="O118" s="110"/>
      <c r="P118" s="120"/>
      <c r="Q118" s="1979"/>
      <c r="R118" s="1980"/>
      <c r="S118" s="1980"/>
      <c r="T118" s="1981"/>
      <c r="U118" s="353"/>
      <c r="V118" s="353"/>
    </row>
    <row r="119" spans="4:22" ht="21" customHeight="1" x14ac:dyDescent="0.15">
      <c r="D119" s="353"/>
      <c r="E119" s="112" t="s">
        <v>189</v>
      </c>
      <c r="F119" s="1963"/>
      <c r="G119" s="1964"/>
      <c r="H119" s="1965"/>
      <c r="I119" s="121"/>
      <c r="J119" s="110"/>
      <c r="K119" s="110"/>
      <c r="L119" s="110"/>
      <c r="M119" s="110"/>
      <c r="N119" s="110"/>
      <c r="O119" s="110"/>
      <c r="P119" s="117"/>
      <c r="Q119" s="112" t="s">
        <v>189</v>
      </c>
      <c r="R119" s="1963"/>
      <c r="S119" s="1964"/>
      <c r="T119" s="1965"/>
      <c r="U119" s="353"/>
      <c r="V119" s="353"/>
    </row>
    <row r="120" spans="4:22" ht="21" customHeight="1" thickBot="1" x14ac:dyDescent="0.2">
      <c r="D120" s="353"/>
      <c r="E120" s="115" t="s">
        <v>190</v>
      </c>
      <c r="F120" s="1959"/>
      <c r="G120" s="1959"/>
      <c r="H120" s="1960"/>
      <c r="I120" s="122"/>
      <c r="J120" s="110"/>
      <c r="K120" s="110"/>
      <c r="L120" s="110"/>
      <c r="M120" s="110"/>
      <c r="N120" s="110"/>
      <c r="O120" s="110"/>
      <c r="P120" s="117"/>
      <c r="Q120" s="115" t="s">
        <v>190</v>
      </c>
      <c r="R120" s="1959"/>
      <c r="S120" s="1959"/>
      <c r="T120" s="1960"/>
      <c r="U120" s="353"/>
      <c r="V120" s="353"/>
    </row>
    <row r="121" spans="4:22" ht="21" customHeight="1" thickTop="1" x14ac:dyDescent="0.15">
      <c r="D121" s="353"/>
      <c r="E121" s="111"/>
      <c r="F121" s="111"/>
      <c r="G121" s="111"/>
      <c r="H121" s="111"/>
      <c r="I121" s="116"/>
      <c r="J121" s="110"/>
      <c r="K121" s="110"/>
      <c r="L121" s="110"/>
      <c r="M121" s="110"/>
      <c r="N121" s="110"/>
      <c r="O121" s="110"/>
      <c r="P121" s="117"/>
      <c r="Q121" s="110"/>
      <c r="R121" s="110"/>
      <c r="S121" s="110"/>
      <c r="T121" s="110"/>
      <c r="U121" s="353"/>
      <c r="V121" s="353"/>
    </row>
    <row r="122" spans="4:22" ht="21" customHeight="1" thickBot="1" x14ac:dyDescent="0.2">
      <c r="D122" s="353"/>
      <c r="E122" s="110"/>
      <c r="F122" s="110"/>
      <c r="G122" s="110"/>
      <c r="H122" s="110"/>
      <c r="I122" s="116"/>
      <c r="J122" s="110"/>
      <c r="K122" s="354"/>
      <c r="L122" s="354"/>
      <c r="M122" s="354"/>
      <c r="N122" s="354"/>
      <c r="O122" s="110"/>
      <c r="P122" s="117"/>
      <c r="Q122" s="110"/>
      <c r="R122" s="110"/>
      <c r="S122" s="110"/>
      <c r="T122" s="110"/>
      <c r="U122" s="353"/>
      <c r="V122" s="353"/>
    </row>
    <row r="123" spans="4:22" ht="21" customHeight="1" thickTop="1" x14ac:dyDescent="0.15">
      <c r="D123" s="353"/>
      <c r="E123" s="1979"/>
      <c r="F123" s="1980"/>
      <c r="G123" s="1980"/>
      <c r="H123" s="1981"/>
      <c r="I123" s="125"/>
      <c r="J123" s="354"/>
      <c r="K123" s="354"/>
      <c r="L123" s="354"/>
      <c r="M123" s="354"/>
      <c r="N123" s="354"/>
      <c r="O123" s="110"/>
      <c r="P123" s="120"/>
      <c r="Q123" s="1979"/>
      <c r="R123" s="1980"/>
      <c r="S123" s="1980"/>
      <c r="T123" s="1981"/>
      <c r="U123" s="353"/>
      <c r="V123" s="353"/>
    </row>
    <row r="124" spans="4:22" ht="21" customHeight="1" x14ac:dyDescent="0.15">
      <c r="D124" s="353"/>
      <c r="E124" s="112" t="s">
        <v>189</v>
      </c>
      <c r="F124" s="1963"/>
      <c r="G124" s="1964"/>
      <c r="H124" s="1965"/>
      <c r="I124" s="126"/>
      <c r="J124" s="354"/>
      <c r="K124" s="354"/>
      <c r="L124" s="354"/>
      <c r="M124" s="354"/>
      <c r="N124" s="354"/>
      <c r="O124" s="110"/>
      <c r="P124" s="110"/>
      <c r="Q124" s="112" t="s">
        <v>189</v>
      </c>
      <c r="R124" s="1963"/>
      <c r="S124" s="1964"/>
      <c r="T124" s="1965"/>
      <c r="U124" s="353"/>
      <c r="V124" s="353"/>
    </row>
    <row r="125" spans="4:22" ht="21" customHeight="1" thickBot="1" x14ac:dyDescent="0.2">
      <c r="D125" s="353"/>
      <c r="E125" s="115" t="s">
        <v>190</v>
      </c>
      <c r="F125" s="1959"/>
      <c r="G125" s="1959"/>
      <c r="H125" s="1960"/>
      <c r="I125" s="127"/>
      <c r="J125" s="354"/>
      <c r="K125" s="354"/>
      <c r="L125" s="354"/>
      <c r="M125" s="354"/>
      <c r="N125" s="354"/>
      <c r="O125" s="110"/>
      <c r="P125" s="110"/>
      <c r="Q125" s="115" t="s">
        <v>190</v>
      </c>
      <c r="R125" s="1959"/>
      <c r="S125" s="1959"/>
      <c r="T125" s="1960"/>
      <c r="U125" s="353"/>
      <c r="V125" s="353"/>
    </row>
    <row r="126" spans="4:22" ht="21" customHeight="1" thickTop="1" x14ac:dyDescent="0.15">
      <c r="E126" s="305"/>
      <c r="F126" s="188"/>
      <c r="G126" s="188"/>
      <c r="H126" s="188"/>
      <c r="I126" s="111"/>
      <c r="J126" s="103"/>
      <c r="K126" s="103"/>
      <c r="L126" s="103"/>
      <c r="M126" s="103"/>
      <c r="N126" s="103"/>
      <c r="O126" s="110"/>
      <c r="P126" s="110"/>
      <c r="Q126" s="305"/>
      <c r="R126" s="188"/>
      <c r="S126" s="188"/>
      <c r="T126" s="188"/>
    </row>
    <row r="127" spans="4:22" ht="19.5" customHeight="1" x14ac:dyDescent="0.15">
      <c r="E127" s="128"/>
      <c r="F127" s="128"/>
      <c r="G127" s="129"/>
      <c r="H127" s="129"/>
      <c r="I127" s="1994" t="s">
        <v>194</v>
      </c>
      <c r="J127" s="1994"/>
      <c r="K127" s="1994"/>
      <c r="L127" s="1994"/>
      <c r="M127" s="1994"/>
      <c r="N127" s="1994"/>
      <c r="O127" s="1994"/>
      <c r="P127" s="1994"/>
      <c r="Q127" s="128"/>
      <c r="R127" s="128"/>
      <c r="S127" s="130"/>
      <c r="T127" s="129"/>
    </row>
    <row r="128" spans="4:22" ht="19.5" customHeight="1" x14ac:dyDescent="0.15">
      <c r="E128" s="109"/>
      <c r="F128" s="110"/>
      <c r="G128" s="171"/>
      <c r="H128" s="171"/>
      <c r="I128" s="171"/>
      <c r="J128" s="171"/>
      <c r="K128" s="1991" t="s">
        <v>228</v>
      </c>
      <c r="L128" s="1991"/>
      <c r="M128" s="1991"/>
      <c r="N128" s="1991"/>
      <c r="O128" s="1992" t="s">
        <v>229</v>
      </c>
      <c r="P128" s="1992"/>
      <c r="Q128" s="1992"/>
      <c r="R128" s="1992"/>
      <c r="S128" s="303"/>
      <c r="T128" s="129"/>
    </row>
    <row r="129" spans="5:20" ht="29.25" customHeight="1" x14ac:dyDescent="0.15">
      <c r="E129" s="109"/>
      <c r="F129" s="110"/>
      <c r="G129" s="1993" t="s">
        <v>21</v>
      </c>
      <c r="H129" s="1983"/>
      <c r="I129" s="1983"/>
      <c r="J129" s="1984"/>
      <c r="K129" s="1985" t="str">
        <f>data!C60</f>
        <v>◇◇◇◇◇</v>
      </c>
      <c r="L129" s="1986"/>
      <c r="M129" s="1986"/>
      <c r="N129" s="1987"/>
      <c r="O129" s="1988" t="str">
        <f>data!C62</f>
        <v>\\\\-\\-\\\\</v>
      </c>
      <c r="P129" s="1989"/>
      <c r="Q129" s="1989"/>
      <c r="R129" s="1990"/>
      <c r="S129" s="172"/>
      <c r="T129" s="129"/>
    </row>
    <row r="130" spans="5:20" ht="29.25" customHeight="1" x14ac:dyDescent="0.15">
      <c r="E130" s="109"/>
      <c r="F130" s="110"/>
      <c r="G130" s="1982" t="s">
        <v>556</v>
      </c>
      <c r="H130" s="1983"/>
      <c r="I130" s="1983"/>
      <c r="J130" s="1984"/>
      <c r="K130" s="1985" t="str">
        <f>data!C63</f>
        <v>△△△△△</v>
      </c>
      <c r="L130" s="1986"/>
      <c r="M130" s="1986"/>
      <c r="N130" s="1987"/>
      <c r="O130" s="1988" t="str">
        <f>data!C65</f>
        <v>@@@-@@@@-@@@@</v>
      </c>
      <c r="P130" s="1989"/>
      <c r="Q130" s="1989"/>
      <c r="R130" s="1990"/>
      <c r="S130" s="172"/>
      <c r="T130" s="129"/>
    </row>
    <row r="131" spans="5:20" ht="29.25" customHeight="1" x14ac:dyDescent="0.15">
      <c r="E131" s="110"/>
      <c r="F131" s="110"/>
      <c r="G131" s="110"/>
      <c r="H131" s="110"/>
      <c r="I131" s="110"/>
      <c r="J131" s="110"/>
      <c r="K131" s="110"/>
      <c r="L131" s="110"/>
      <c r="M131" s="110"/>
      <c r="N131" s="110"/>
      <c r="O131" s="111"/>
      <c r="P131" s="111"/>
      <c r="Q131" s="104"/>
      <c r="R131" s="104"/>
      <c r="S131" s="104"/>
      <c r="T131" s="187"/>
    </row>
    <row r="132" spans="5:20" ht="29.25" customHeight="1" x14ac:dyDescent="0.15"/>
    <row r="133" spans="5:20" ht="29.25" customHeight="1" x14ac:dyDescent="0.15"/>
    <row r="134" spans="5:20" ht="29.25" customHeight="1" x14ac:dyDescent="0.15"/>
    <row r="135" spans="5:20" ht="29.25" customHeight="1" x14ac:dyDescent="0.15"/>
    <row r="136" spans="5:20" ht="29.25" customHeight="1" x14ac:dyDescent="0.15"/>
    <row r="137" spans="5:20" ht="29.25" customHeight="1" x14ac:dyDescent="0.15"/>
    <row r="138" spans="5:20" ht="29.25" customHeight="1" x14ac:dyDescent="0.15"/>
    <row r="139" spans="5:20" ht="29.25" customHeight="1" x14ac:dyDescent="0.15"/>
  </sheetData>
  <mergeCells count="116">
    <mergeCell ref="G130:J130"/>
    <mergeCell ref="K130:N130"/>
    <mergeCell ref="O130:R130"/>
    <mergeCell ref="E113:H113"/>
    <mergeCell ref="K128:N128"/>
    <mergeCell ref="O128:R128"/>
    <mergeCell ref="G129:J129"/>
    <mergeCell ref="K129:N129"/>
    <mergeCell ref="O129:R129"/>
    <mergeCell ref="F124:H124"/>
    <mergeCell ref="R124:T124"/>
    <mergeCell ref="F125:H125"/>
    <mergeCell ref="R125:T125"/>
    <mergeCell ref="I127:P127"/>
    <mergeCell ref="F119:H119"/>
    <mergeCell ref="R119:T119"/>
    <mergeCell ref="F120:H120"/>
    <mergeCell ref="R120:T120"/>
    <mergeCell ref="E123:H123"/>
    <mergeCell ref="Q123:T123"/>
    <mergeCell ref="F114:H114"/>
    <mergeCell ref="R114:T114"/>
    <mergeCell ref="F115:H115"/>
    <mergeCell ref="R115:T115"/>
    <mergeCell ref="E118:H118"/>
    <mergeCell ref="Q118:T118"/>
    <mergeCell ref="F110:H110"/>
    <mergeCell ref="L110:N110"/>
    <mergeCell ref="R110:T110"/>
    <mergeCell ref="Q113:T113"/>
    <mergeCell ref="E108:H108"/>
    <mergeCell ref="K108:N108"/>
    <mergeCell ref="Q108:T108"/>
    <mergeCell ref="F109:H109"/>
    <mergeCell ref="L109:N109"/>
    <mergeCell ref="R109:T109"/>
    <mergeCell ref="F105:H105"/>
    <mergeCell ref="L105:N105"/>
    <mergeCell ref="R105:T105"/>
    <mergeCell ref="L106:N106"/>
    <mergeCell ref="R106:T106"/>
    <mergeCell ref="L102:N102"/>
    <mergeCell ref="E103:H103"/>
    <mergeCell ref="Q103:T103"/>
    <mergeCell ref="F104:H104"/>
    <mergeCell ref="K104:N104"/>
    <mergeCell ref="Q104:R104"/>
    <mergeCell ref="S104:T104"/>
    <mergeCell ref="F100:H100"/>
    <mergeCell ref="L100:M100"/>
    <mergeCell ref="R100:T100"/>
    <mergeCell ref="F101:H101"/>
    <mergeCell ref="L101:N101"/>
    <mergeCell ref="R101:T101"/>
    <mergeCell ref="E98:H98"/>
    <mergeCell ref="K98:N98"/>
    <mergeCell ref="Q98:T98"/>
    <mergeCell ref="F99:H99"/>
    <mergeCell ref="K99:N99"/>
    <mergeCell ref="Q99:R99"/>
    <mergeCell ref="S99:T99"/>
    <mergeCell ref="E68:U74"/>
    <mergeCell ref="E76:U82"/>
    <mergeCell ref="E84:U90"/>
    <mergeCell ref="E95:T95"/>
    <mergeCell ref="H15:V15"/>
    <mergeCell ref="D27:G29"/>
    <mergeCell ref="D67:L67"/>
    <mergeCell ref="D75:L75"/>
    <mergeCell ref="D83:L83"/>
    <mergeCell ref="D34:G34"/>
    <mergeCell ref="D23:G26"/>
    <mergeCell ref="D20:G20"/>
    <mergeCell ref="D22:G22"/>
    <mergeCell ref="H20:I20"/>
    <mergeCell ref="D17:G19"/>
    <mergeCell ref="D21:G21"/>
    <mergeCell ref="H23:V23"/>
    <mergeCell ref="D15:G16"/>
    <mergeCell ref="H25:V25"/>
    <mergeCell ref="D31:G31"/>
    <mergeCell ref="S31:T31"/>
    <mergeCell ref="U31:V31"/>
    <mergeCell ref="E58:U64"/>
    <mergeCell ref="E50:U56"/>
    <mergeCell ref="Q3:R3"/>
    <mergeCell ref="U3:V3"/>
    <mergeCell ref="D11:J11"/>
    <mergeCell ref="L12:M12"/>
    <mergeCell ref="D10:V10"/>
    <mergeCell ref="O3:P3"/>
    <mergeCell ref="S3:T3"/>
    <mergeCell ref="E3:F3"/>
    <mergeCell ref="E6:F6"/>
    <mergeCell ref="U4:V6"/>
    <mergeCell ref="S4:T6"/>
    <mergeCell ref="Q4:R6"/>
    <mergeCell ref="O4:P6"/>
    <mergeCell ref="E42:U48"/>
    <mergeCell ref="D36:V36"/>
    <mergeCell ref="D38:V40"/>
    <mergeCell ref="U32:V34"/>
    <mergeCell ref="S32:T34"/>
    <mergeCell ref="H27:V29"/>
    <mergeCell ref="N12:V12"/>
    <mergeCell ref="H17:V17"/>
    <mergeCell ref="H18:V18"/>
    <mergeCell ref="H22:V22"/>
    <mergeCell ref="H26:V26"/>
    <mergeCell ref="H24:V24"/>
    <mergeCell ref="H16:V16"/>
    <mergeCell ref="H19:V19"/>
    <mergeCell ref="O20:P20"/>
    <mergeCell ref="H21:V21"/>
    <mergeCell ref="N13:V13"/>
    <mergeCell ref="N14:U14"/>
  </mergeCells>
  <phoneticPr fontId="6"/>
  <dataValidations count="2">
    <dataValidation imeMode="disabled" allowBlank="1" showInputMessage="1" showErrorMessage="1" sqref="S8 U8 Q8 D31:G34 D6 F99:H100 R119:T120 R114:T115 R109:T110 L109:N110 F109:H110 F114:H115 F119:H120 R105:T106 F104:H105 L105:N106 L101:N102 R100:T101 F124:H126 R124:T126"/>
    <dataValidation imeMode="hiragana" allowBlank="1" showInputMessage="1" showErrorMessage="1" sqref="H31:M34 P31:P34 Q34 U31:U32 E58 S31:S32 E50 V58:W64 E42 V50:W56 V42:W48 E68 E76 E84 Q113:T113 Q108:T108 K108:N108 Q104:R104 Q99:R99 K128 N100 L100 E123:H123 Q123:T123 Q118:T118"/>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orientation="portrait" r:id="rId1"/>
  <headerFooter alignWithMargins="0"/>
  <rowBreaks count="3" manualBreakCount="3">
    <brk id="34" min="3" max="21" man="1"/>
    <brk id="65" min="3" max="21" man="1"/>
    <brk id="92" min="3" max="21" man="1"/>
  </row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X83"/>
  <sheetViews>
    <sheetView view="pageBreakPreview" zoomScale="85" zoomScaleNormal="55" zoomScaleSheetLayoutView="85" workbookViewId="0">
      <selection activeCell="B18" sqref="B17:X22"/>
    </sheetView>
  </sheetViews>
  <sheetFormatPr defaultRowHeight="13.5" x14ac:dyDescent="0.15"/>
  <cols>
    <col min="1" max="1" width="18.75" style="19" customWidth="1"/>
    <col min="2" max="2" width="15.25" style="628" customWidth="1"/>
    <col min="3" max="3" width="8.875" style="628" customWidth="1"/>
    <col min="4" max="4" width="11" style="628" bestFit="1" customWidth="1"/>
    <col min="5" max="5" width="11" style="629" bestFit="1" customWidth="1"/>
    <col min="6" max="13" width="5.375" style="628" customWidth="1"/>
    <col min="14" max="257" width="9" style="628"/>
    <col min="258" max="258" width="15.25" style="628" customWidth="1"/>
    <col min="259" max="259" width="8.875" style="628" customWidth="1"/>
    <col min="260" max="261" width="11" style="628" bestFit="1" customWidth="1"/>
    <col min="262" max="262" width="3.375" style="628" customWidth="1"/>
    <col min="263" max="268" width="5.625" style="628" customWidth="1"/>
    <col min="269" max="269" width="3.875" style="628" customWidth="1"/>
    <col min="270" max="513" width="9" style="628"/>
    <col min="514" max="514" width="15.25" style="628" customWidth="1"/>
    <col min="515" max="515" width="8.875" style="628" customWidth="1"/>
    <col min="516" max="517" width="11" style="628" bestFit="1" customWidth="1"/>
    <col min="518" max="518" width="3.375" style="628" customWidth="1"/>
    <col min="519" max="524" width="5.625" style="628" customWidth="1"/>
    <col min="525" max="525" width="3.875" style="628" customWidth="1"/>
    <col min="526" max="769" width="9" style="628"/>
    <col min="770" max="770" width="15.25" style="628" customWidth="1"/>
    <col min="771" max="771" width="8.875" style="628" customWidth="1"/>
    <col min="772" max="773" width="11" style="628" bestFit="1" customWidth="1"/>
    <col min="774" max="774" width="3.375" style="628" customWidth="1"/>
    <col min="775" max="780" width="5.625" style="628" customWidth="1"/>
    <col min="781" max="781" width="3.875" style="628" customWidth="1"/>
    <col min="782" max="1025" width="9" style="628"/>
    <col min="1026" max="1026" width="15.25" style="628" customWidth="1"/>
    <col min="1027" max="1027" width="8.875" style="628" customWidth="1"/>
    <col min="1028" max="1029" width="11" style="628" bestFit="1" customWidth="1"/>
    <col min="1030" max="1030" width="3.375" style="628" customWidth="1"/>
    <col min="1031" max="1036" width="5.625" style="628" customWidth="1"/>
    <col min="1037" max="1037" width="3.875" style="628" customWidth="1"/>
    <col min="1038" max="1281" width="9" style="628"/>
    <col min="1282" max="1282" width="15.25" style="628" customWidth="1"/>
    <col min="1283" max="1283" width="8.875" style="628" customWidth="1"/>
    <col min="1284" max="1285" width="11" style="628" bestFit="1" customWidth="1"/>
    <col min="1286" max="1286" width="3.375" style="628" customWidth="1"/>
    <col min="1287" max="1292" width="5.625" style="628" customWidth="1"/>
    <col min="1293" max="1293" width="3.875" style="628" customWidth="1"/>
    <col min="1294" max="1537" width="9" style="628"/>
    <col min="1538" max="1538" width="15.25" style="628" customWidth="1"/>
    <col min="1539" max="1539" width="8.875" style="628" customWidth="1"/>
    <col min="1540" max="1541" width="11" style="628" bestFit="1" customWidth="1"/>
    <col min="1542" max="1542" width="3.375" style="628" customWidth="1"/>
    <col min="1543" max="1548" width="5.625" style="628" customWidth="1"/>
    <col min="1549" max="1549" width="3.875" style="628" customWidth="1"/>
    <col min="1550" max="1793" width="9" style="628"/>
    <col min="1794" max="1794" width="15.25" style="628" customWidth="1"/>
    <col min="1795" max="1795" width="8.875" style="628" customWidth="1"/>
    <col min="1796" max="1797" width="11" style="628" bestFit="1" customWidth="1"/>
    <col min="1798" max="1798" width="3.375" style="628" customWidth="1"/>
    <col min="1799" max="1804" width="5.625" style="628" customWidth="1"/>
    <col min="1805" max="1805" width="3.875" style="628" customWidth="1"/>
    <col min="1806" max="2049" width="9" style="628"/>
    <col min="2050" max="2050" width="15.25" style="628" customWidth="1"/>
    <col min="2051" max="2051" width="8.875" style="628" customWidth="1"/>
    <col min="2052" max="2053" width="11" style="628" bestFit="1" customWidth="1"/>
    <col min="2054" max="2054" width="3.375" style="628" customWidth="1"/>
    <col min="2055" max="2060" width="5.625" style="628" customWidth="1"/>
    <col min="2061" max="2061" width="3.875" style="628" customWidth="1"/>
    <col min="2062" max="2305" width="9" style="628"/>
    <col min="2306" max="2306" width="15.25" style="628" customWidth="1"/>
    <col min="2307" max="2307" width="8.875" style="628" customWidth="1"/>
    <col min="2308" max="2309" width="11" style="628" bestFit="1" customWidth="1"/>
    <col min="2310" max="2310" width="3.375" style="628" customWidth="1"/>
    <col min="2311" max="2316" width="5.625" style="628" customWidth="1"/>
    <col min="2317" max="2317" width="3.875" style="628" customWidth="1"/>
    <col min="2318" max="2561" width="9" style="628"/>
    <col min="2562" max="2562" width="15.25" style="628" customWidth="1"/>
    <col min="2563" max="2563" width="8.875" style="628" customWidth="1"/>
    <col min="2564" max="2565" width="11" style="628" bestFit="1" customWidth="1"/>
    <col min="2566" max="2566" width="3.375" style="628" customWidth="1"/>
    <col min="2567" max="2572" width="5.625" style="628" customWidth="1"/>
    <col min="2573" max="2573" width="3.875" style="628" customWidth="1"/>
    <col min="2574" max="2817" width="9" style="628"/>
    <col min="2818" max="2818" width="15.25" style="628" customWidth="1"/>
    <col min="2819" max="2819" width="8.875" style="628" customWidth="1"/>
    <col min="2820" max="2821" width="11" style="628" bestFit="1" customWidth="1"/>
    <col min="2822" max="2822" width="3.375" style="628" customWidth="1"/>
    <col min="2823" max="2828" width="5.625" style="628" customWidth="1"/>
    <col min="2829" max="2829" width="3.875" style="628" customWidth="1"/>
    <col min="2830" max="3073" width="9" style="628"/>
    <col min="3074" max="3074" width="15.25" style="628" customWidth="1"/>
    <col min="3075" max="3075" width="8.875" style="628" customWidth="1"/>
    <col min="3076" max="3077" width="11" style="628" bestFit="1" customWidth="1"/>
    <col min="3078" max="3078" width="3.375" style="628" customWidth="1"/>
    <col min="3079" max="3084" width="5.625" style="628" customWidth="1"/>
    <col min="3085" max="3085" width="3.875" style="628" customWidth="1"/>
    <col min="3086" max="3329" width="9" style="628"/>
    <col min="3330" max="3330" width="15.25" style="628" customWidth="1"/>
    <col min="3331" max="3331" width="8.875" style="628" customWidth="1"/>
    <col min="3332" max="3333" width="11" style="628" bestFit="1" customWidth="1"/>
    <col min="3334" max="3334" width="3.375" style="628" customWidth="1"/>
    <col min="3335" max="3340" width="5.625" style="628" customWidth="1"/>
    <col min="3341" max="3341" width="3.875" style="628" customWidth="1"/>
    <col min="3342" max="3585" width="9" style="628"/>
    <col min="3586" max="3586" width="15.25" style="628" customWidth="1"/>
    <col min="3587" max="3587" width="8.875" style="628" customWidth="1"/>
    <col min="3588" max="3589" width="11" style="628" bestFit="1" customWidth="1"/>
    <col min="3590" max="3590" width="3.375" style="628" customWidth="1"/>
    <col min="3591" max="3596" width="5.625" style="628" customWidth="1"/>
    <col min="3597" max="3597" width="3.875" style="628" customWidth="1"/>
    <col min="3598" max="3841" width="9" style="628"/>
    <col min="3842" max="3842" width="15.25" style="628" customWidth="1"/>
    <col min="3843" max="3843" width="8.875" style="628" customWidth="1"/>
    <col min="3844" max="3845" width="11" style="628" bestFit="1" customWidth="1"/>
    <col min="3846" max="3846" width="3.375" style="628" customWidth="1"/>
    <col min="3847" max="3852" width="5.625" style="628" customWidth="1"/>
    <col min="3853" max="3853" width="3.875" style="628" customWidth="1"/>
    <col min="3854" max="4097" width="9" style="628"/>
    <col min="4098" max="4098" width="15.25" style="628" customWidth="1"/>
    <col min="4099" max="4099" width="8.875" style="628" customWidth="1"/>
    <col min="4100" max="4101" width="11" style="628" bestFit="1" customWidth="1"/>
    <col min="4102" max="4102" width="3.375" style="628" customWidth="1"/>
    <col min="4103" max="4108" width="5.625" style="628" customWidth="1"/>
    <col min="4109" max="4109" width="3.875" style="628" customWidth="1"/>
    <col min="4110" max="4353" width="9" style="628"/>
    <col min="4354" max="4354" width="15.25" style="628" customWidth="1"/>
    <col min="4355" max="4355" width="8.875" style="628" customWidth="1"/>
    <col min="4356" max="4357" width="11" style="628" bestFit="1" customWidth="1"/>
    <col min="4358" max="4358" width="3.375" style="628" customWidth="1"/>
    <col min="4359" max="4364" width="5.625" style="628" customWidth="1"/>
    <col min="4365" max="4365" width="3.875" style="628" customWidth="1"/>
    <col min="4366" max="4609" width="9" style="628"/>
    <col min="4610" max="4610" width="15.25" style="628" customWidth="1"/>
    <col min="4611" max="4611" width="8.875" style="628" customWidth="1"/>
    <col min="4612" max="4613" width="11" style="628" bestFit="1" customWidth="1"/>
    <col min="4614" max="4614" width="3.375" style="628" customWidth="1"/>
    <col min="4615" max="4620" width="5.625" style="628" customWidth="1"/>
    <col min="4621" max="4621" width="3.875" style="628" customWidth="1"/>
    <col min="4622" max="4865" width="9" style="628"/>
    <col min="4866" max="4866" width="15.25" style="628" customWidth="1"/>
    <col min="4867" max="4867" width="8.875" style="628" customWidth="1"/>
    <col min="4868" max="4869" width="11" style="628" bestFit="1" customWidth="1"/>
    <col min="4870" max="4870" width="3.375" style="628" customWidth="1"/>
    <col min="4871" max="4876" width="5.625" style="628" customWidth="1"/>
    <col min="4877" max="4877" width="3.875" style="628" customWidth="1"/>
    <col min="4878" max="5121" width="9" style="628"/>
    <col min="5122" max="5122" width="15.25" style="628" customWidth="1"/>
    <col min="5123" max="5123" width="8.875" style="628" customWidth="1"/>
    <col min="5124" max="5125" width="11" style="628" bestFit="1" customWidth="1"/>
    <col min="5126" max="5126" width="3.375" style="628" customWidth="1"/>
    <col min="5127" max="5132" width="5.625" style="628" customWidth="1"/>
    <col min="5133" max="5133" width="3.875" style="628" customWidth="1"/>
    <col min="5134" max="5377" width="9" style="628"/>
    <col min="5378" max="5378" width="15.25" style="628" customWidth="1"/>
    <col min="5379" max="5379" width="8.875" style="628" customWidth="1"/>
    <col min="5380" max="5381" width="11" style="628" bestFit="1" customWidth="1"/>
    <col min="5382" max="5382" width="3.375" style="628" customWidth="1"/>
    <col min="5383" max="5388" width="5.625" style="628" customWidth="1"/>
    <col min="5389" max="5389" width="3.875" style="628" customWidth="1"/>
    <col min="5390" max="5633" width="9" style="628"/>
    <col min="5634" max="5634" width="15.25" style="628" customWidth="1"/>
    <col min="5635" max="5635" width="8.875" style="628" customWidth="1"/>
    <col min="5636" max="5637" width="11" style="628" bestFit="1" customWidth="1"/>
    <col min="5638" max="5638" width="3.375" style="628" customWidth="1"/>
    <col min="5639" max="5644" width="5.625" style="628" customWidth="1"/>
    <col min="5645" max="5645" width="3.875" style="628" customWidth="1"/>
    <col min="5646" max="5889" width="9" style="628"/>
    <col min="5890" max="5890" width="15.25" style="628" customWidth="1"/>
    <col min="5891" max="5891" width="8.875" style="628" customWidth="1"/>
    <col min="5892" max="5893" width="11" style="628" bestFit="1" customWidth="1"/>
    <col min="5894" max="5894" width="3.375" style="628" customWidth="1"/>
    <col min="5895" max="5900" width="5.625" style="628" customWidth="1"/>
    <col min="5901" max="5901" width="3.875" style="628" customWidth="1"/>
    <col min="5902" max="6145" width="9" style="628"/>
    <col min="6146" max="6146" width="15.25" style="628" customWidth="1"/>
    <col min="6147" max="6147" width="8.875" style="628" customWidth="1"/>
    <col min="6148" max="6149" width="11" style="628" bestFit="1" customWidth="1"/>
    <col min="6150" max="6150" width="3.375" style="628" customWidth="1"/>
    <col min="6151" max="6156" width="5.625" style="628" customWidth="1"/>
    <col min="6157" max="6157" width="3.875" style="628" customWidth="1"/>
    <col min="6158" max="6401" width="9" style="628"/>
    <col min="6402" max="6402" width="15.25" style="628" customWidth="1"/>
    <col min="6403" max="6403" width="8.875" style="628" customWidth="1"/>
    <col min="6404" max="6405" width="11" style="628" bestFit="1" customWidth="1"/>
    <col min="6406" max="6406" width="3.375" style="628" customWidth="1"/>
    <col min="6407" max="6412" width="5.625" style="628" customWidth="1"/>
    <col min="6413" max="6413" width="3.875" style="628" customWidth="1"/>
    <col min="6414" max="6657" width="9" style="628"/>
    <col min="6658" max="6658" width="15.25" style="628" customWidth="1"/>
    <col min="6659" max="6659" width="8.875" style="628" customWidth="1"/>
    <col min="6660" max="6661" width="11" style="628" bestFit="1" customWidth="1"/>
    <col min="6662" max="6662" width="3.375" style="628" customWidth="1"/>
    <col min="6663" max="6668" width="5.625" style="628" customWidth="1"/>
    <col min="6669" max="6669" width="3.875" style="628" customWidth="1"/>
    <col min="6670" max="6913" width="9" style="628"/>
    <col min="6914" max="6914" width="15.25" style="628" customWidth="1"/>
    <col min="6915" max="6915" width="8.875" style="628" customWidth="1"/>
    <col min="6916" max="6917" width="11" style="628" bestFit="1" customWidth="1"/>
    <col min="6918" max="6918" width="3.375" style="628" customWidth="1"/>
    <col min="6919" max="6924" width="5.625" style="628" customWidth="1"/>
    <col min="6925" max="6925" width="3.875" style="628" customWidth="1"/>
    <col min="6926" max="7169" width="9" style="628"/>
    <col min="7170" max="7170" width="15.25" style="628" customWidth="1"/>
    <col min="7171" max="7171" width="8.875" style="628" customWidth="1"/>
    <col min="7172" max="7173" width="11" style="628" bestFit="1" customWidth="1"/>
    <col min="7174" max="7174" width="3.375" style="628" customWidth="1"/>
    <col min="7175" max="7180" width="5.625" style="628" customWidth="1"/>
    <col min="7181" max="7181" width="3.875" style="628" customWidth="1"/>
    <col min="7182" max="7425" width="9" style="628"/>
    <col min="7426" max="7426" width="15.25" style="628" customWidth="1"/>
    <col min="7427" max="7427" width="8.875" style="628" customWidth="1"/>
    <col min="7428" max="7429" width="11" style="628" bestFit="1" customWidth="1"/>
    <col min="7430" max="7430" width="3.375" style="628" customWidth="1"/>
    <col min="7431" max="7436" width="5.625" style="628" customWidth="1"/>
    <col min="7437" max="7437" width="3.875" style="628" customWidth="1"/>
    <col min="7438" max="7681" width="9" style="628"/>
    <col min="7682" max="7682" width="15.25" style="628" customWidth="1"/>
    <col min="7683" max="7683" width="8.875" style="628" customWidth="1"/>
    <col min="7684" max="7685" width="11" style="628" bestFit="1" customWidth="1"/>
    <col min="7686" max="7686" width="3.375" style="628" customWidth="1"/>
    <col min="7687" max="7692" width="5.625" style="628" customWidth="1"/>
    <col min="7693" max="7693" width="3.875" style="628" customWidth="1"/>
    <col min="7694" max="7937" width="9" style="628"/>
    <col min="7938" max="7938" width="15.25" style="628" customWidth="1"/>
    <col min="7939" max="7939" width="8.875" style="628" customWidth="1"/>
    <col min="7940" max="7941" width="11" style="628" bestFit="1" customWidth="1"/>
    <col min="7942" max="7942" width="3.375" style="628" customWidth="1"/>
    <col min="7943" max="7948" width="5.625" style="628" customWidth="1"/>
    <col min="7949" max="7949" width="3.875" style="628" customWidth="1"/>
    <col min="7950" max="8193" width="9" style="628"/>
    <col min="8194" max="8194" width="15.25" style="628" customWidth="1"/>
    <col min="8195" max="8195" width="8.875" style="628" customWidth="1"/>
    <col min="8196" max="8197" width="11" style="628" bestFit="1" customWidth="1"/>
    <col min="8198" max="8198" width="3.375" style="628" customWidth="1"/>
    <col min="8199" max="8204" width="5.625" style="628" customWidth="1"/>
    <col min="8205" max="8205" width="3.875" style="628" customWidth="1"/>
    <col min="8206" max="8449" width="9" style="628"/>
    <col min="8450" max="8450" width="15.25" style="628" customWidth="1"/>
    <col min="8451" max="8451" width="8.875" style="628" customWidth="1"/>
    <col min="8452" max="8453" width="11" style="628" bestFit="1" customWidth="1"/>
    <col min="8454" max="8454" width="3.375" style="628" customWidth="1"/>
    <col min="8455" max="8460" width="5.625" style="628" customWidth="1"/>
    <col min="8461" max="8461" width="3.875" style="628" customWidth="1"/>
    <col min="8462" max="8705" width="9" style="628"/>
    <col min="8706" max="8706" width="15.25" style="628" customWidth="1"/>
    <col min="8707" max="8707" width="8.875" style="628" customWidth="1"/>
    <col min="8708" max="8709" width="11" style="628" bestFit="1" customWidth="1"/>
    <col min="8710" max="8710" width="3.375" style="628" customWidth="1"/>
    <col min="8711" max="8716" width="5.625" style="628" customWidth="1"/>
    <col min="8717" max="8717" width="3.875" style="628" customWidth="1"/>
    <col min="8718" max="8961" width="9" style="628"/>
    <col min="8962" max="8962" width="15.25" style="628" customWidth="1"/>
    <col min="8963" max="8963" width="8.875" style="628" customWidth="1"/>
    <col min="8964" max="8965" width="11" style="628" bestFit="1" customWidth="1"/>
    <col min="8966" max="8966" width="3.375" style="628" customWidth="1"/>
    <col min="8967" max="8972" width="5.625" style="628" customWidth="1"/>
    <col min="8973" max="8973" width="3.875" style="628" customWidth="1"/>
    <col min="8974" max="9217" width="9" style="628"/>
    <col min="9218" max="9218" width="15.25" style="628" customWidth="1"/>
    <col min="9219" max="9219" width="8.875" style="628" customWidth="1"/>
    <col min="9220" max="9221" width="11" style="628" bestFit="1" customWidth="1"/>
    <col min="9222" max="9222" width="3.375" style="628" customWidth="1"/>
    <col min="9223" max="9228" width="5.625" style="628" customWidth="1"/>
    <col min="9229" max="9229" width="3.875" style="628" customWidth="1"/>
    <col min="9230" max="9473" width="9" style="628"/>
    <col min="9474" max="9474" width="15.25" style="628" customWidth="1"/>
    <col min="9475" max="9475" width="8.875" style="628" customWidth="1"/>
    <col min="9476" max="9477" width="11" style="628" bestFit="1" customWidth="1"/>
    <col min="9478" max="9478" width="3.375" style="628" customWidth="1"/>
    <col min="9479" max="9484" width="5.625" style="628" customWidth="1"/>
    <col min="9485" max="9485" width="3.875" style="628" customWidth="1"/>
    <col min="9486" max="9729" width="9" style="628"/>
    <col min="9730" max="9730" width="15.25" style="628" customWidth="1"/>
    <col min="9731" max="9731" width="8.875" style="628" customWidth="1"/>
    <col min="9732" max="9733" width="11" style="628" bestFit="1" customWidth="1"/>
    <col min="9734" max="9734" width="3.375" style="628" customWidth="1"/>
    <col min="9735" max="9740" width="5.625" style="628" customWidth="1"/>
    <col min="9741" max="9741" width="3.875" style="628" customWidth="1"/>
    <col min="9742" max="9985" width="9" style="628"/>
    <col min="9986" max="9986" width="15.25" style="628" customWidth="1"/>
    <col min="9987" max="9987" width="8.875" style="628" customWidth="1"/>
    <col min="9988" max="9989" width="11" style="628" bestFit="1" customWidth="1"/>
    <col min="9990" max="9990" width="3.375" style="628" customWidth="1"/>
    <col min="9991" max="9996" width="5.625" style="628" customWidth="1"/>
    <col min="9997" max="9997" width="3.875" style="628" customWidth="1"/>
    <col min="9998" max="10241" width="9" style="628"/>
    <col min="10242" max="10242" width="15.25" style="628" customWidth="1"/>
    <col min="10243" max="10243" width="8.875" style="628" customWidth="1"/>
    <col min="10244" max="10245" width="11" style="628" bestFit="1" customWidth="1"/>
    <col min="10246" max="10246" width="3.375" style="628" customWidth="1"/>
    <col min="10247" max="10252" width="5.625" style="628" customWidth="1"/>
    <col min="10253" max="10253" width="3.875" style="628" customWidth="1"/>
    <col min="10254" max="10497" width="9" style="628"/>
    <col min="10498" max="10498" width="15.25" style="628" customWidth="1"/>
    <col min="10499" max="10499" width="8.875" style="628" customWidth="1"/>
    <col min="10500" max="10501" width="11" style="628" bestFit="1" customWidth="1"/>
    <col min="10502" max="10502" width="3.375" style="628" customWidth="1"/>
    <col min="10503" max="10508" width="5.625" style="628" customWidth="1"/>
    <col min="10509" max="10509" width="3.875" style="628" customWidth="1"/>
    <col min="10510" max="10753" width="9" style="628"/>
    <col min="10754" max="10754" width="15.25" style="628" customWidth="1"/>
    <col min="10755" max="10755" width="8.875" style="628" customWidth="1"/>
    <col min="10756" max="10757" width="11" style="628" bestFit="1" customWidth="1"/>
    <col min="10758" max="10758" width="3.375" style="628" customWidth="1"/>
    <col min="10759" max="10764" width="5.625" style="628" customWidth="1"/>
    <col min="10765" max="10765" width="3.875" style="628" customWidth="1"/>
    <col min="10766" max="11009" width="9" style="628"/>
    <col min="11010" max="11010" width="15.25" style="628" customWidth="1"/>
    <col min="11011" max="11011" width="8.875" style="628" customWidth="1"/>
    <col min="11012" max="11013" width="11" style="628" bestFit="1" customWidth="1"/>
    <col min="11014" max="11014" width="3.375" style="628" customWidth="1"/>
    <col min="11015" max="11020" width="5.625" style="628" customWidth="1"/>
    <col min="11021" max="11021" width="3.875" style="628" customWidth="1"/>
    <col min="11022" max="11265" width="9" style="628"/>
    <col min="11266" max="11266" width="15.25" style="628" customWidth="1"/>
    <col min="11267" max="11267" width="8.875" style="628" customWidth="1"/>
    <col min="11268" max="11269" width="11" style="628" bestFit="1" customWidth="1"/>
    <col min="11270" max="11270" width="3.375" style="628" customWidth="1"/>
    <col min="11271" max="11276" width="5.625" style="628" customWidth="1"/>
    <col min="11277" max="11277" width="3.875" style="628" customWidth="1"/>
    <col min="11278" max="11521" width="9" style="628"/>
    <col min="11522" max="11522" width="15.25" style="628" customWidth="1"/>
    <col min="11523" max="11523" width="8.875" style="628" customWidth="1"/>
    <col min="11524" max="11525" width="11" style="628" bestFit="1" customWidth="1"/>
    <col min="11526" max="11526" width="3.375" style="628" customWidth="1"/>
    <col min="11527" max="11532" width="5.625" style="628" customWidth="1"/>
    <col min="11533" max="11533" width="3.875" style="628" customWidth="1"/>
    <col min="11534" max="11777" width="9" style="628"/>
    <col min="11778" max="11778" width="15.25" style="628" customWidth="1"/>
    <col min="11779" max="11779" width="8.875" style="628" customWidth="1"/>
    <col min="11780" max="11781" width="11" style="628" bestFit="1" customWidth="1"/>
    <col min="11782" max="11782" width="3.375" style="628" customWidth="1"/>
    <col min="11783" max="11788" width="5.625" style="628" customWidth="1"/>
    <col min="11789" max="11789" width="3.875" style="628" customWidth="1"/>
    <col min="11790" max="12033" width="9" style="628"/>
    <col min="12034" max="12034" width="15.25" style="628" customWidth="1"/>
    <col min="12035" max="12035" width="8.875" style="628" customWidth="1"/>
    <col min="12036" max="12037" width="11" style="628" bestFit="1" customWidth="1"/>
    <col min="12038" max="12038" width="3.375" style="628" customWidth="1"/>
    <col min="12039" max="12044" width="5.625" style="628" customWidth="1"/>
    <col min="12045" max="12045" width="3.875" style="628" customWidth="1"/>
    <col min="12046" max="12289" width="9" style="628"/>
    <col min="12290" max="12290" width="15.25" style="628" customWidth="1"/>
    <col min="12291" max="12291" width="8.875" style="628" customWidth="1"/>
    <col min="12292" max="12293" width="11" style="628" bestFit="1" customWidth="1"/>
    <col min="12294" max="12294" width="3.375" style="628" customWidth="1"/>
    <col min="12295" max="12300" width="5.625" style="628" customWidth="1"/>
    <col min="12301" max="12301" width="3.875" style="628" customWidth="1"/>
    <col min="12302" max="12545" width="9" style="628"/>
    <col min="12546" max="12546" width="15.25" style="628" customWidth="1"/>
    <col min="12547" max="12547" width="8.875" style="628" customWidth="1"/>
    <col min="12548" max="12549" width="11" style="628" bestFit="1" customWidth="1"/>
    <col min="12550" max="12550" width="3.375" style="628" customWidth="1"/>
    <col min="12551" max="12556" width="5.625" style="628" customWidth="1"/>
    <col min="12557" max="12557" width="3.875" style="628" customWidth="1"/>
    <col min="12558" max="12801" width="9" style="628"/>
    <col min="12802" max="12802" width="15.25" style="628" customWidth="1"/>
    <col min="12803" max="12803" width="8.875" style="628" customWidth="1"/>
    <col min="12804" max="12805" width="11" style="628" bestFit="1" customWidth="1"/>
    <col min="12806" max="12806" width="3.375" style="628" customWidth="1"/>
    <col min="12807" max="12812" width="5.625" style="628" customWidth="1"/>
    <col min="12813" max="12813" width="3.875" style="628" customWidth="1"/>
    <col min="12814" max="13057" width="9" style="628"/>
    <col min="13058" max="13058" width="15.25" style="628" customWidth="1"/>
    <col min="13059" max="13059" width="8.875" style="628" customWidth="1"/>
    <col min="13060" max="13061" width="11" style="628" bestFit="1" customWidth="1"/>
    <col min="13062" max="13062" width="3.375" style="628" customWidth="1"/>
    <col min="13063" max="13068" width="5.625" style="628" customWidth="1"/>
    <col min="13069" max="13069" width="3.875" style="628" customWidth="1"/>
    <col min="13070" max="13313" width="9" style="628"/>
    <col min="13314" max="13314" width="15.25" style="628" customWidth="1"/>
    <col min="13315" max="13315" width="8.875" style="628" customWidth="1"/>
    <col min="13316" max="13317" width="11" style="628" bestFit="1" customWidth="1"/>
    <col min="13318" max="13318" width="3.375" style="628" customWidth="1"/>
    <col min="13319" max="13324" width="5.625" style="628" customWidth="1"/>
    <col min="13325" max="13325" width="3.875" style="628" customWidth="1"/>
    <col min="13326" max="13569" width="9" style="628"/>
    <col min="13570" max="13570" width="15.25" style="628" customWidth="1"/>
    <col min="13571" max="13571" width="8.875" style="628" customWidth="1"/>
    <col min="13572" max="13573" width="11" style="628" bestFit="1" customWidth="1"/>
    <col min="13574" max="13574" width="3.375" style="628" customWidth="1"/>
    <col min="13575" max="13580" width="5.625" style="628" customWidth="1"/>
    <col min="13581" max="13581" width="3.875" style="628" customWidth="1"/>
    <col min="13582" max="13825" width="9" style="628"/>
    <col min="13826" max="13826" width="15.25" style="628" customWidth="1"/>
    <col min="13827" max="13827" width="8.875" style="628" customWidth="1"/>
    <col min="13828" max="13829" width="11" style="628" bestFit="1" customWidth="1"/>
    <col min="13830" max="13830" width="3.375" style="628" customWidth="1"/>
    <col min="13831" max="13836" width="5.625" style="628" customWidth="1"/>
    <col min="13837" max="13837" width="3.875" style="628" customWidth="1"/>
    <col min="13838" max="14081" width="9" style="628"/>
    <col min="14082" max="14082" width="15.25" style="628" customWidth="1"/>
    <col min="14083" max="14083" width="8.875" style="628" customWidth="1"/>
    <col min="14084" max="14085" width="11" style="628" bestFit="1" customWidth="1"/>
    <col min="14086" max="14086" width="3.375" style="628" customWidth="1"/>
    <col min="14087" max="14092" width="5.625" style="628" customWidth="1"/>
    <col min="14093" max="14093" width="3.875" style="628" customWidth="1"/>
    <col min="14094" max="14337" width="9" style="628"/>
    <col min="14338" max="14338" width="15.25" style="628" customWidth="1"/>
    <col min="14339" max="14339" width="8.875" style="628" customWidth="1"/>
    <col min="14340" max="14341" width="11" style="628" bestFit="1" customWidth="1"/>
    <col min="14342" max="14342" width="3.375" style="628" customWidth="1"/>
    <col min="14343" max="14348" width="5.625" style="628" customWidth="1"/>
    <col min="14349" max="14349" width="3.875" style="628" customWidth="1"/>
    <col min="14350" max="14593" width="9" style="628"/>
    <col min="14594" max="14594" width="15.25" style="628" customWidth="1"/>
    <col min="14595" max="14595" width="8.875" style="628" customWidth="1"/>
    <col min="14596" max="14597" width="11" style="628" bestFit="1" customWidth="1"/>
    <col min="14598" max="14598" width="3.375" style="628" customWidth="1"/>
    <col min="14599" max="14604" width="5.625" style="628" customWidth="1"/>
    <col min="14605" max="14605" width="3.875" style="628" customWidth="1"/>
    <col min="14606" max="14849" width="9" style="628"/>
    <col min="14850" max="14850" width="15.25" style="628" customWidth="1"/>
    <col min="14851" max="14851" width="8.875" style="628" customWidth="1"/>
    <col min="14852" max="14853" width="11" style="628" bestFit="1" customWidth="1"/>
    <col min="14854" max="14854" width="3.375" style="628" customWidth="1"/>
    <col min="14855" max="14860" width="5.625" style="628" customWidth="1"/>
    <col min="14861" max="14861" width="3.875" style="628" customWidth="1"/>
    <col min="14862" max="15105" width="9" style="628"/>
    <col min="15106" max="15106" width="15.25" style="628" customWidth="1"/>
    <col min="15107" max="15107" width="8.875" style="628" customWidth="1"/>
    <col min="15108" max="15109" width="11" style="628" bestFit="1" customWidth="1"/>
    <col min="15110" max="15110" width="3.375" style="628" customWidth="1"/>
    <col min="15111" max="15116" width="5.625" style="628" customWidth="1"/>
    <col min="15117" max="15117" width="3.875" style="628" customWidth="1"/>
    <col min="15118" max="15361" width="9" style="628"/>
    <col min="15362" max="15362" width="15.25" style="628" customWidth="1"/>
    <col min="15363" max="15363" width="8.875" style="628" customWidth="1"/>
    <col min="15364" max="15365" width="11" style="628" bestFit="1" customWidth="1"/>
    <col min="15366" max="15366" width="3.375" style="628" customWidth="1"/>
    <col min="15367" max="15372" width="5.625" style="628" customWidth="1"/>
    <col min="15373" max="15373" width="3.875" style="628" customWidth="1"/>
    <col min="15374" max="15617" width="9" style="628"/>
    <col min="15618" max="15618" width="15.25" style="628" customWidth="1"/>
    <col min="15619" max="15619" width="8.875" style="628" customWidth="1"/>
    <col min="15620" max="15621" width="11" style="628" bestFit="1" customWidth="1"/>
    <col min="15622" max="15622" width="3.375" style="628" customWidth="1"/>
    <col min="15623" max="15628" width="5.625" style="628" customWidth="1"/>
    <col min="15629" max="15629" width="3.875" style="628" customWidth="1"/>
    <col min="15630" max="15873" width="9" style="628"/>
    <col min="15874" max="15874" width="15.25" style="628" customWidth="1"/>
    <col min="15875" max="15875" width="8.875" style="628" customWidth="1"/>
    <col min="15876" max="15877" width="11" style="628" bestFit="1" customWidth="1"/>
    <col min="15878" max="15878" width="3.375" style="628" customWidth="1"/>
    <col min="15879" max="15884" width="5.625" style="628" customWidth="1"/>
    <col min="15885" max="15885" width="3.875" style="628" customWidth="1"/>
    <col min="15886" max="16129" width="9" style="628"/>
    <col min="16130" max="16130" width="15.25" style="628" customWidth="1"/>
    <col min="16131" max="16131" width="8.875" style="628" customWidth="1"/>
    <col min="16132" max="16133" width="11" style="628" bestFit="1" customWidth="1"/>
    <col min="16134" max="16134" width="3.375" style="628" customWidth="1"/>
    <col min="16135" max="16140" width="5.625" style="628" customWidth="1"/>
    <col min="16141" max="16141" width="3.875" style="628" customWidth="1"/>
    <col min="16142" max="16384" width="9" style="628"/>
  </cols>
  <sheetData>
    <row r="1" spans="1:24" s="19" customFormat="1" ht="38.25" customHeight="1" thickTop="1" thickBot="1" x14ac:dyDescent="0.2">
      <c r="A1" s="36" t="s">
        <v>105</v>
      </c>
      <c r="B1" s="43"/>
      <c r="C1" s="43"/>
      <c r="D1" s="43"/>
      <c r="E1" s="43"/>
      <c r="F1" s="43"/>
      <c r="G1" s="43"/>
      <c r="H1" s="43"/>
      <c r="I1" s="43"/>
      <c r="J1" s="43"/>
      <c r="K1" s="43"/>
      <c r="L1" s="43"/>
      <c r="M1" s="43"/>
      <c r="N1" s="43"/>
      <c r="O1" s="43"/>
      <c r="P1" s="43"/>
      <c r="Q1" s="43"/>
      <c r="R1" s="43"/>
      <c r="S1" s="43"/>
      <c r="T1" s="43"/>
      <c r="U1" s="43"/>
      <c r="V1" s="43"/>
      <c r="X1" s="20"/>
    </row>
    <row r="2" spans="1:24" ht="20.25" customHeight="1" thickTop="1" x14ac:dyDescent="0.15">
      <c r="A2" s="43"/>
      <c r="F2" s="1912" t="s">
        <v>109</v>
      </c>
      <c r="G2" s="1906"/>
      <c r="H2" s="1905" t="s">
        <v>493</v>
      </c>
      <c r="I2" s="1906"/>
      <c r="J2" s="1905" t="s">
        <v>356</v>
      </c>
      <c r="K2" s="1906"/>
      <c r="L2" s="1907" t="s">
        <v>17</v>
      </c>
      <c r="M2" s="1908"/>
    </row>
    <row r="3" spans="1:24" ht="20.25" customHeight="1" x14ac:dyDescent="0.15">
      <c r="A3" s="43"/>
      <c r="F3" s="1922"/>
      <c r="G3" s="1919"/>
      <c r="H3" s="1913"/>
      <c r="I3" s="1919"/>
      <c r="J3" s="1913"/>
      <c r="K3" s="1919"/>
      <c r="L3" s="1913"/>
      <c r="M3" s="1914"/>
    </row>
    <row r="4" spans="1:24" ht="20.25" customHeight="1" x14ac:dyDescent="0.15">
      <c r="A4" s="43"/>
      <c r="F4" s="1923"/>
      <c r="G4" s="1920"/>
      <c r="H4" s="1915"/>
      <c r="I4" s="1920"/>
      <c r="J4" s="1915"/>
      <c r="K4" s="1920"/>
      <c r="L4" s="1915"/>
      <c r="M4" s="1916"/>
    </row>
    <row r="5" spans="1:24" ht="20.25" customHeight="1" thickBot="1" x14ac:dyDescent="0.2">
      <c r="A5" s="43"/>
      <c r="E5" s="628"/>
      <c r="F5" s="1924"/>
      <c r="G5" s="1921"/>
      <c r="H5" s="1917"/>
      <c r="I5" s="1921"/>
      <c r="J5" s="1917"/>
      <c r="K5" s="1921"/>
      <c r="L5" s="1917"/>
      <c r="M5" s="1918"/>
    </row>
    <row r="6" spans="1:24" ht="25.5" customHeight="1" x14ac:dyDescent="0.15">
      <c r="A6" s="43"/>
      <c r="E6" s="628"/>
      <c r="F6" s="646"/>
      <c r="G6" s="646"/>
      <c r="H6" s="646"/>
      <c r="I6" s="646"/>
      <c r="J6" s="646"/>
      <c r="K6" s="646"/>
      <c r="L6" s="646"/>
      <c r="M6" s="646"/>
    </row>
    <row r="7" spans="1:24" ht="24.75" customHeight="1" x14ac:dyDescent="0.15">
      <c r="A7" s="43"/>
      <c r="B7" s="2023" t="s">
        <v>688</v>
      </c>
      <c r="C7" s="2023"/>
      <c r="D7" s="2023"/>
      <c r="E7" s="2023"/>
      <c r="F7" s="2023"/>
      <c r="G7" s="2023"/>
      <c r="H7" s="2023"/>
      <c r="I7" s="2023"/>
      <c r="J7" s="2023"/>
      <c r="K7" s="2023"/>
      <c r="L7" s="2023"/>
      <c r="M7" s="2023"/>
    </row>
    <row r="8" spans="1:24" x14ac:dyDescent="0.15">
      <c r="A8" s="43"/>
    </row>
    <row r="9" spans="1:24" s="630" customFormat="1" ht="20.100000000000001" customHeight="1" x14ac:dyDescent="0.15">
      <c r="A9" s="336"/>
      <c r="B9" s="743" t="s">
        <v>579</v>
      </c>
      <c r="C9" s="2024"/>
      <c r="D9" s="2025"/>
      <c r="E9" s="743" t="s">
        <v>580</v>
      </c>
      <c r="F9" s="2024" t="str">
        <f>data!E46</f>
        <v>筑後市大字山ノ井・長浜他地内</v>
      </c>
      <c r="G9" s="2026"/>
      <c r="H9" s="2026"/>
      <c r="I9" s="2026"/>
      <c r="J9" s="2026"/>
      <c r="K9" s="2026"/>
      <c r="L9" s="2026"/>
      <c r="M9" s="2025"/>
    </row>
    <row r="10" spans="1:24" s="630" customFormat="1" ht="20.100000000000001" customHeight="1" x14ac:dyDescent="0.15">
      <c r="A10" s="43"/>
      <c r="B10" s="743" t="s">
        <v>581</v>
      </c>
      <c r="C10" s="2027" t="str">
        <f>+data!C44&amp;+data!C45</f>
        <v>○○○○○○○線道路改良工事（1工区）</v>
      </c>
      <c r="D10" s="2028"/>
      <c r="E10" s="2029"/>
      <c r="F10" s="1998" t="s">
        <v>574</v>
      </c>
      <c r="G10" s="2000"/>
      <c r="H10" s="1998" t="str">
        <f>着工届!F27&amp;着工届!G27&amp;着工届!H27&amp;着工届!I27&amp;着工届!J27&amp;着工届!K27&amp;着工届!L27&amp;"～"&amp;着工届!F28&amp;着工届!G28&amp;着工届!H28&amp;着工届!I28&amp;着工届!J28&amp;着工届!K28&amp;着工届!L28</f>
        <v>令和2年5月2日～令和2年12月31日</v>
      </c>
      <c r="I10" s="1999"/>
      <c r="J10" s="1999"/>
      <c r="K10" s="1999"/>
      <c r="L10" s="1999"/>
      <c r="M10" s="2000"/>
    </row>
    <row r="11" spans="1:24" s="630" customFormat="1" ht="20.100000000000001" customHeight="1" x14ac:dyDescent="0.15">
      <c r="A11" s="43"/>
      <c r="B11" s="744" t="s">
        <v>582</v>
      </c>
      <c r="C11" s="1998" t="str">
        <f>"筑後市役所　建設経済部"&amp;"　"&amp;data!D31&amp;"課"</f>
        <v>筑後市役所　建設経済部　道路課</v>
      </c>
      <c r="D11" s="1999"/>
      <c r="E11" s="2000"/>
      <c r="F11" s="1998" t="s">
        <v>583</v>
      </c>
      <c r="G11" s="2000"/>
      <c r="H11" s="1998" t="str">
        <f>data!D21</f>
        <v>株式会社　△△△△△</v>
      </c>
      <c r="I11" s="1999"/>
      <c r="J11" s="1999"/>
      <c r="K11" s="1999"/>
      <c r="L11" s="1999"/>
      <c r="M11" s="2000"/>
    </row>
    <row r="12" spans="1:24" s="630" customFormat="1" ht="20.100000000000001" customHeight="1" x14ac:dyDescent="0.15">
      <c r="A12" s="43"/>
      <c r="B12" s="743" t="s">
        <v>436</v>
      </c>
      <c r="C12" s="2006" t="str">
        <f>data!D32</f>
        <v>××××××××</v>
      </c>
      <c r="D12" s="2006"/>
      <c r="E12" s="2006"/>
      <c r="F12" s="2006" t="s">
        <v>25</v>
      </c>
      <c r="G12" s="2006"/>
      <c r="H12" s="2006" t="str">
        <f>data!D26</f>
        <v>△△△△△</v>
      </c>
      <c r="I12" s="2006"/>
      <c r="J12" s="2006"/>
      <c r="K12" s="2006"/>
      <c r="L12" s="2006"/>
      <c r="M12" s="2006"/>
    </row>
    <row r="13" spans="1:24" x14ac:dyDescent="0.15">
      <c r="A13" s="43"/>
    </row>
    <row r="14" spans="1:24" x14ac:dyDescent="0.15">
      <c r="A14" s="43"/>
    </row>
    <row r="15" spans="1:24" ht="30" customHeight="1" x14ac:dyDescent="0.15">
      <c r="A15" s="43"/>
      <c r="B15" s="743" t="s">
        <v>584</v>
      </c>
      <c r="C15" s="745" t="s">
        <v>682</v>
      </c>
      <c r="D15" s="746" t="s">
        <v>683</v>
      </c>
      <c r="E15" s="746" t="s">
        <v>684</v>
      </c>
      <c r="F15" s="1998" t="s">
        <v>585</v>
      </c>
      <c r="G15" s="2000"/>
      <c r="H15" s="2006" t="s">
        <v>586</v>
      </c>
      <c r="I15" s="2006"/>
      <c r="J15" s="2006"/>
      <c r="K15" s="2006"/>
      <c r="L15" s="1998" t="s">
        <v>587</v>
      </c>
      <c r="M15" s="2000"/>
    </row>
    <row r="16" spans="1:24" ht="20.100000000000001" customHeight="1" x14ac:dyDescent="0.15">
      <c r="A16" s="43"/>
      <c r="B16" s="747"/>
      <c r="C16" s="747"/>
      <c r="D16" s="747"/>
      <c r="E16" s="748"/>
      <c r="F16" s="2001"/>
      <c r="G16" s="2003"/>
      <c r="H16" s="2001"/>
      <c r="I16" s="2003"/>
      <c r="J16" s="2001"/>
      <c r="K16" s="2003"/>
      <c r="L16" s="2001"/>
      <c r="M16" s="2003"/>
    </row>
    <row r="17" spans="1:13" ht="20.100000000000001" customHeight="1" x14ac:dyDescent="0.15">
      <c r="A17" s="43"/>
      <c r="B17" s="747"/>
      <c r="C17" s="747"/>
      <c r="D17" s="747"/>
      <c r="E17" s="748"/>
      <c r="F17" s="2001"/>
      <c r="G17" s="2003"/>
      <c r="H17" s="2001"/>
      <c r="I17" s="2003"/>
      <c r="J17" s="2001"/>
      <c r="K17" s="2003"/>
      <c r="L17" s="2001"/>
      <c r="M17" s="2003"/>
    </row>
    <row r="18" spans="1:13" ht="20.100000000000001" customHeight="1" x14ac:dyDescent="0.15">
      <c r="A18" s="43"/>
      <c r="B18" s="747"/>
      <c r="C18" s="747"/>
      <c r="D18" s="747"/>
      <c r="E18" s="748"/>
      <c r="F18" s="2001"/>
      <c r="G18" s="2003"/>
      <c r="H18" s="2001"/>
      <c r="I18" s="2003"/>
      <c r="J18" s="2001"/>
      <c r="K18" s="2003"/>
      <c r="L18" s="2001"/>
      <c r="M18" s="2003"/>
    </row>
    <row r="19" spans="1:13" ht="20.100000000000001" customHeight="1" x14ac:dyDescent="0.15">
      <c r="A19" s="43"/>
      <c r="B19" s="747"/>
      <c r="C19" s="747"/>
      <c r="D19" s="747"/>
      <c r="E19" s="748"/>
      <c r="F19" s="2001"/>
      <c r="G19" s="2003"/>
      <c r="H19" s="2001"/>
      <c r="I19" s="2003"/>
      <c r="J19" s="2001"/>
      <c r="K19" s="2003"/>
      <c r="L19" s="2001"/>
      <c r="M19" s="2003"/>
    </row>
    <row r="20" spans="1:13" ht="20.100000000000001" customHeight="1" x14ac:dyDescent="0.15">
      <c r="A20" s="43"/>
      <c r="B20" s="747"/>
      <c r="C20" s="747"/>
      <c r="D20" s="747"/>
      <c r="E20" s="748"/>
      <c r="F20" s="2001"/>
      <c r="G20" s="2003"/>
      <c r="H20" s="2001"/>
      <c r="I20" s="2003"/>
      <c r="J20" s="2001"/>
      <c r="K20" s="2003"/>
      <c r="L20" s="2001"/>
      <c r="M20" s="2003"/>
    </row>
    <row r="21" spans="1:13" ht="20.100000000000001" customHeight="1" x14ac:dyDescent="0.15">
      <c r="A21" s="43"/>
      <c r="B21" s="749"/>
      <c r="C21" s="749"/>
      <c r="D21" s="749"/>
      <c r="E21" s="750"/>
      <c r="F21" s="749"/>
      <c r="G21" s="749"/>
      <c r="H21" s="749"/>
      <c r="I21" s="749"/>
      <c r="J21" s="749"/>
      <c r="K21" s="749"/>
      <c r="L21" s="749"/>
      <c r="M21" s="749"/>
    </row>
    <row r="22" spans="1:13" s="630" customFormat="1" ht="15" customHeight="1" x14ac:dyDescent="0.15">
      <c r="A22" s="43"/>
      <c r="B22" s="1998" t="s">
        <v>588</v>
      </c>
      <c r="C22" s="1999"/>
      <c r="D22" s="1999"/>
      <c r="E22" s="1999"/>
      <c r="F22" s="1999"/>
      <c r="G22" s="1999"/>
      <c r="H22" s="1999"/>
      <c r="I22" s="1999"/>
      <c r="J22" s="1999"/>
      <c r="K22" s="1999"/>
      <c r="L22" s="1999"/>
      <c r="M22" s="2000"/>
    </row>
    <row r="23" spans="1:13" s="630" customFormat="1" ht="15" customHeight="1" x14ac:dyDescent="0.15">
      <c r="A23" s="43"/>
      <c r="B23" s="2013" t="s">
        <v>589</v>
      </c>
      <c r="C23" s="1998" t="s">
        <v>590</v>
      </c>
      <c r="D23" s="1999"/>
      <c r="E23" s="2015"/>
      <c r="F23" s="2016" t="s">
        <v>685</v>
      </c>
      <c r="G23" s="2017"/>
      <c r="H23" s="2017"/>
      <c r="I23" s="2017"/>
      <c r="J23" s="2017"/>
      <c r="K23" s="2018"/>
      <c r="L23" s="2019" t="s">
        <v>506</v>
      </c>
      <c r="M23" s="2018"/>
    </row>
    <row r="24" spans="1:13" s="630" customFormat="1" ht="40.5" customHeight="1" x14ac:dyDescent="0.15">
      <c r="A24" s="43"/>
      <c r="B24" s="2014"/>
      <c r="C24" s="751" t="s">
        <v>591</v>
      </c>
      <c r="D24" s="743" t="s">
        <v>592</v>
      </c>
      <c r="E24" s="752" t="s">
        <v>593</v>
      </c>
      <c r="F24" s="2022" t="s">
        <v>591</v>
      </c>
      <c r="G24" s="2009"/>
      <c r="H24" s="1998" t="s">
        <v>592</v>
      </c>
      <c r="I24" s="2000"/>
      <c r="J24" s="2007" t="s">
        <v>593</v>
      </c>
      <c r="K24" s="2009"/>
      <c r="L24" s="2020"/>
      <c r="M24" s="2021"/>
    </row>
    <row r="25" spans="1:13" ht="20.100000000000001" customHeight="1" x14ac:dyDescent="0.15">
      <c r="A25" s="43"/>
      <c r="B25" s="747"/>
      <c r="C25" s="747"/>
      <c r="D25" s="747"/>
      <c r="E25" s="753"/>
      <c r="F25" s="2004"/>
      <c r="G25" s="2005"/>
      <c r="H25" s="2005"/>
      <c r="I25" s="2005"/>
      <c r="J25" s="2005"/>
      <c r="K25" s="2005"/>
      <c r="L25" s="2001"/>
      <c r="M25" s="2003"/>
    </row>
    <row r="26" spans="1:13" ht="20.100000000000001" customHeight="1" x14ac:dyDescent="0.15">
      <c r="A26" s="43"/>
      <c r="B26" s="747"/>
      <c r="C26" s="747"/>
      <c r="D26" s="747"/>
      <c r="E26" s="753"/>
      <c r="F26" s="2004"/>
      <c r="G26" s="2005"/>
      <c r="H26" s="2005"/>
      <c r="I26" s="2005"/>
      <c r="J26" s="2005"/>
      <c r="K26" s="2005"/>
      <c r="L26" s="2001"/>
      <c r="M26" s="2003"/>
    </row>
    <row r="27" spans="1:13" ht="20.100000000000001" customHeight="1" x14ac:dyDescent="0.15">
      <c r="A27" s="43"/>
      <c r="B27" s="747"/>
      <c r="C27" s="747"/>
      <c r="D27" s="747"/>
      <c r="E27" s="753"/>
      <c r="F27" s="2004"/>
      <c r="G27" s="2005"/>
      <c r="H27" s="2005"/>
      <c r="I27" s="2005"/>
      <c r="J27" s="2005"/>
      <c r="K27" s="2005"/>
      <c r="L27" s="2001"/>
      <c r="M27" s="2003"/>
    </row>
    <row r="28" spans="1:13" ht="20.100000000000001" customHeight="1" x14ac:dyDescent="0.15">
      <c r="A28" s="43"/>
      <c r="B28" s="747"/>
      <c r="C28" s="747"/>
      <c r="D28" s="747"/>
      <c r="E28" s="753"/>
      <c r="F28" s="2004"/>
      <c r="G28" s="2005"/>
      <c r="H28" s="2005"/>
      <c r="I28" s="2005"/>
      <c r="J28" s="2005"/>
      <c r="K28" s="2005"/>
      <c r="L28" s="2001"/>
      <c r="M28" s="2003"/>
    </row>
    <row r="29" spans="1:13" ht="20.100000000000001" customHeight="1" x14ac:dyDescent="0.15">
      <c r="A29" s="43"/>
      <c r="B29" s="747"/>
      <c r="C29" s="747"/>
      <c r="D29" s="747"/>
      <c r="E29" s="753"/>
      <c r="F29" s="2004"/>
      <c r="G29" s="2005"/>
      <c r="H29" s="2005"/>
      <c r="I29" s="2005"/>
      <c r="J29" s="2005"/>
      <c r="K29" s="2005"/>
      <c r="L29" s="2001"/>
      <c r="M29" s="2003"/>
    </row>
    <row r="30" spans="1:13" x14ac:dyDescent="0.15">
      <c r="A30" s="43"/>
      <c r="B30" s="749"/>
      <c r="C30" s="749"/>
      <c r="D30" s="749"/>
      <c r="E30" s="750"/>
      <c r="F30" s="749"/>
      <c r="G30" s="749"/>
      <c r="H30" s="749"/>
      <c r="I30" s="749"/>
      <c r="J30" s="749"/>
      <c r="K30" s="749"/>
      <c r="L30" s="749"/>
      <c r="M30" s="749"/>
    </row>
    <row r="31" spans="1:13" ht="15" customHeight="1" x14ac:dyDescent="0.15">
      <c r="A31" s="43"/>
      <c r="B31" s="1998" t="s">
        <v>594</v>
      </c>
      <c r="C31" s="1999"/>
      <c r="D31" s="1999"/>
      <c r="E31" s="1999"/>
      <c r="F31" s="1999"/>
      <c r="G31" s="1999"/>
      <c r="H31" s="1999"/>
      <c r="I31" s="1999"/>
      <c r="J31" s="1999"/>
      <c r="K31" s="2000"/>
      <c r="L31" s="886"/>
      <c r="M31" s="887"/>
    </row>
    <row r="32" spans="1:13" ht="40.5" customHeight="1" x14ac:dyDescent="0.15">
      <c r="A32" s="43"/>
      <c r="B32" s="743" t="s">
        <v>589</v>
      </c>
      <c r="C32" s="751" t="s">
        <v>591</v>
      </c>
      <c r="D32" s="743" t="s">
        <v>592</v>
      </c>
      <c r="E32" s="751" t="s">
        <v>593</v>
      </c>
      <c r="F32" s="2006" t="s">
        <v>595</v>
      </c>
      <c r="G32" s="2006"/>
      <c r="H32" s="2006"/>
      <c r="I32" s="2007" t="s">
        <v>752</v>
      </c>
      <c r="J32" s="2008"/>
      <c r="K32" s="2009"/>
      <c r="L32" s="886"/>
      <c r="M32" s="887"/>
    </row>
    <row r="33" spans="1:13" ht="20.100000000000001" customHeight="1" x14ac:dyDescent="0.15">
      <c r="A33" s="43"/>
      <c r="B33" s="747"/>
      <c r="C33" s="747"/>
      <c r="D33" s="747"/>
      <c r="E33" s="748"/>
      <c r="F33" s="2001"/>
      <c r="G33" s="2002"/>
      <c r="H33" s="2003"/>
      <c r="I33" s="2010" t="s">
        <v>751</v>
      </c>
      <c r="J33" s="2011"/>
      <c r="K33" s="2012"/>
      <c r="L33" s="886"/>
      <c r="M33" s="887"/>
    </row>
    <row r="34" spans="1:13" ht="20.100000000000001" customHeight="1" x14ac:dyDescent="0.15">
      <c r="A34" s="43"/>
      <c r="B34" s="747"/>
      <c r="C34" s="747"/>
      <c r="D34" s="747"/>
      <c r="E34" s="748"/>
      <c r="F34" s="2001"/>
      <c r="G34" s="2002"/>
      <c r="H34" s="2003"/>
      <c r="I34" s="2010" t="s">
        <v>751</v>
      </c>
      <c r="J34" s="2011"/>
      <c r="K34" s="2012"/>
      <c r="L34" s="886"/>
      <c r="M34" s="887"/>
    </row>
    <row r="35" spans="1:13" ht="20.100000000000001" customHeight="1" x14ac:dyDescent="0.15">
      <c r="A35" s="43"/>
      <c r="B35" s="747"/>
      <c r="C35" s="747"/>
      <c r="D35" s="747"/>
      <c r="E35" s="748"/>
      <c r="F35" s="2001"/>
      <c r="G35" s="2002"/>
      <c r="H35" s="2003"/>
      <c r="I35" s="2010" t="s">
        <v>751</v>
      </c>
      <c r="J35" s="2011"/>
      <c r="K35" s="2012"/>
      <c r="L35" s="886"/>
      <c r="M35" s="887"/>
    </row>
    <row r="36" spans="1:13" ht="20.100000000000001" customHeight="1" x14ac:dyDescent="0.15">
      <c r="A36" s="43"/>
      <c r="B36" s="747"/>
      <c r="C36" s="747"/>
      <c r="D36" s="747"/>
      <c r="E36" s="748"/>
      <c r="F36" s="2001"/>
      <c r="G36" s="2002"/>
      <c r="H36" s="2003"/>
      <c r="I36" s="1995" t="s">
        <v>751</v>
      </c>
      <c r="J36" s="1996"/>
      <c r="K36" s="1997"/>
      <c r="L36" s="886"/>
      <c r="M36" s="887"/>
    </row>
    <row r="37" spans="1:13" ht="20.100000000000001" customHeight="1" x14ac:dyDescent="0.15">
      <c r="A37" s="43"/>
      <c r="B37" s="628" t="s">
        <v>753</v>
      </c>
    </row>
    <row r="38" spans="1:13" x14ac:dyDescent="0.15">
      <c r="A38" s="43"/>
      <c r="B38" s="628" t="s">
        <v>686</v>
      </c>
    </row>
    <row r="39" spans="1:13" x14ac:dyDescent="0.15">
      <c r="A39" s="43"/>
      <c r="B39" s="628" t="s">
        <v>596</v>
      </c>
    </row>
    <row r="40" spans="1:13" x14ac:dyDescent="0.15">
      <c r="A40" s="43"/>
      <c r="B40" s="628" t="s">
        <v>597</v>
      </c>
    </row>
    <row r="41" spans="1:13" x14ac:dyDescent="0.15">
      <c r="A41" s="43"/>
      <c r="B41" s="628" t="s">
        <v>687</v>
      </c>
    </row>
    <row r="42" spans="1:13" x14ac:dyDescent="0.15">
      <c r="A42" s="43"/>
      <c r="B42" s="628" t="s">
        <v>598</v>
      </c>
    </row>
    <row r="43" spans="1:13" x14ac:dyDescent="0.15">
      <c r="A43" s="43"/>
      <c r="B43" s="628" t="s">
        <v>599</v>
      </c>
    </row>
    <row r="44" spans="1:13" x14ac:dyDescent="0.15">
      <c r="A44" s="43"/>
      <c r="B44" s="631"/>
      <c r="C44" s="631"/>
      <c r="D44" s="631"/>
      <c r="E44" s="632"/>
      <c r="F44" s="631"/>
      <c r="G44" s="631"/>
      <c r="H44" s="631"/>
      <c r="I44" s="631"/>
      <c r="J44" s="631"/>
      <c r="K44" s="631"/>
      <c r="L44" s="631"/>
      <c r="M44" s="631"/>
    </row>
    <row r="45" spans="1:13" x14ac:dyDescent="0.15">
      <c r="A45" s="43"/>
      <c r="B45" s="631"/>
      <c r="C45" s="631"/>
      <c r="D45" s="631"/>
      <c r="E45" s="632"/>
      <c r="F45" s="631"/>
      <c r="G45" s="631"/>
      <c r="H45" s="631"/>
      <c r="I45" s="631"/>
      <c r="J45" s="631"/>
      <c r="K45" s="631"/>
      <c r="L45" s="631"/>
      <c r="M45" s="631"/>
    </row>
    <row r="46" spans="1:13" x14ac:dyDescent="0.15">
      <c r="A46" s="43"/>
      <c r="B46" s="631"/>
      <c r="C46" s="631"/>
      <c r="D46" s="631"/>
      <c r="E46" s="632"/>
      <c r="F46" s="631"/>
      <c r="G46" s="631"/>
      <c r="H46" s="631"/>
      <c r="I46" s="631"/>
      <c r="J46" s="631"/>
      <c r="K46" s="631"/>
      <c r="L46" s="631"/>
      <c r="M46" s="631"/>
    </row>
    <row r="47" spans="1:13" x14ac:dyDescent="0.15">
      <c r="A47" s="43"/>
      <c r="B47" s="631"/>
      <c r="C47" s="631"/>
      <c r="D47" s="631"/>
      <c r="E47" s="632"/>
      <c r="F47" s="631"/>
      <c r="G47" s="631"/>
      <c r="H47" s="631"/>
      <c r="I47" s="631"/>
      <c r="J47" s="631"/>
      <c r="K47" s="631"/>
      <c r="L47" s="631"/>
      <c r="M47" s="631"/>
    </row>
    <row r="48" spans="1:13" x14ac:dyDescent="0.15">
      <c r="B48" s="631"/>
      <c r="C48" s="631"/>
      <c r="D48" s="631"/>
      <c r="E48" s="632"/>
      <c r="F48" s="631"/>
      <c r="G48" s="631"/>
      <c r="H48" s="631"/>
      <c r="I48" s="631"/>
      <c r="J48" s="631"/>
      <c r="K48" s="631"/>
      <c r="L48" s="631"/>
      <c r="M48" s="631"/>
    </row>
    <row r="49" spans="2:13" x14ac:dyDescent="0.15">
      <c r="B49" s="631"/>
      <c r="C49" s="631"/>
      <c r="D49" s="631"/>
      <c r="E49" s="632"/>
      <c r="F49" s="631"/>
      <c r="G49" s="631"/>
      <c r="H49" s="631"/>
      <c r="I49" s="631"/>
      <c r="J49" s="631"/>
      <c r="K49" s="631"/>
      <c r="L49" s="631"/>
      <c r="M49" s="631"/>
    </row>
    <row r="50" spans="2:13" x14ac:dyDescent="0.15">
      <c r="B50" s="631"/>
      <c r="C50" s="631"/>
      <c r="D50" s="631"/>
      <c r="E50" s="632"/>
      <c r="F50" s="631"/>
      <c r="G50" s="631"/>
      <c r="H50" s="631"/>
      <c r="I50" s="631"/>
      <c r="J50" s="631"/>
      <c r="K50" s="631"/>
      <c r="L50" s="631"/>
      <c r="M50" s="631"/>
    </row>
    <row r="51" spans="2:13" x14ac:dyDescent="0.15">
      <c r="B51" s="631"/>
      <c r="C51" s="631"/>
      <c r="D51" s="631"/>
      <c r="E51" s="632"/>
      <c r="F51" s="631"/>
      <c r="G51" s="631"/>
      <c r="H51" s="631"/>
      <c r="I51" s="631"/>
      <c r="J51" s="631"/>
      <c r="K51" s="631"/>
      <c r="L51" s="631"/>
      <c r="M51" s="631"/>
    </row>
    <row r="52" spans="2:13" x14ac:dyDescent="0.15">
      <c r="B52" s="631"/>
      <c r="C52" s="631"/>
      <c r="D52" s="631"/>
      <c r="E52" s="632"/>
      <c r="F52" s="631"/>
      <c r="G52" s="631"/>
      <c r="H52" s="631"/>
      <c r="I52" s="631"/>
      <c r="J52" s="631"/>
      <c r="K52" s="631"/>
      <c r="L52" s="631"/>
      <c r="M52" s="631"/>
    </row>
    <row r="53" spans="2:13" x14ac:dyDescent="0.15">
      <c r="B53" s="631"/>
      <c r="C53" s="631"/>
      <c r="D53" s="631"/>
      <c r="E53" s="632"/>
      <c r="F53" s="631"/>
      <c r="G53" s="631"/>
      <c r="H53" s="631"/>
      <c r="I53" s="631"/>
      <c r="J53" s="631"/>
      <c r="K53" s="631"/>
      <c r="L53" s="631"/>
      <c r="M53" s="631"/>
    </row>
    <row r="54" spans="2:13" x14ac:dyDescent="0.15">
      <c r="B54" s="631"/>
      <c r="C54" s="631"/>
      <c r="D54" s="631"/>
      <c r="E54" s="632"/>
      <c r="F54" s="631"/>
      <c r="G54" s="631"/>
      <c r="H54" s="631"/>
      <c r="I54" s="631"/>
      <c r="J54" s="631"/>
      <c r="K54" s="631"/>
      <c r="L54" s="631"/>
      <c r="M54" s="631"/>
    </row>
    <row r="55" spans="2:13" x14ac:dyDescent="0.15">
      <c r="B55" s="631"/>
      <c r="C55" s="631"/>
      <c r="D55" s="631"/>
      <c r="E55" s="632"/>
      <c r="F55" s="631"/>
      <c r="G55" s="631"/>
      <c r="H55" s="631"/>
      <c r="I55" s="631"/>
      <c r="J55" s="631"/>
      <c r="K55" s="631"/>
      <c r="L55" s="631"/>
      <c r="M55" s="631"/>
    </row>
    <row r="56" spans="2:13" x14ac:dyDescent="0.15">
      <c r="B56" s="631"/>
      <c r="C56" s="631"/>
      <c r="D56" s="631"/>
      <c r="E56" s="632"/>
      <c r="F56" s="631"/>
      <c r="G56" s="631"/>
      <c r="H56" s="631"/>
      <c r="I56" s="631"/>
      <c r="J56" s="631"/>
      <c r="K56" s="631"/>
      <c r="L56" s="631"/>
      <c r="M56" s="631"/>
    </row>
    <row r="57" spans="2:13" x14ac:dyDescent="0.15">
      <c r="B57" s="631"/>
      <c r="C57" s="631"/>
      <c r="D57" s="631"/>
      <c r="E57" s="632"/>
      <c r="F57" s="631"/>
      <c r="G57" s="631"/>
      <c r="H57" s="631"/>
      <c r="I57" s="631"/>
      <c r="J57" s="631"/>
      <c r="K57" s="631"/>
      <c r="L57" s="631"/>
      <c r="M57" s="631"/>
    </row>
    <row r="58" spans="2:13" x14ac:dyDescent="0.15">
      <c r="B58" s="631"/>
      <c r="C58" s="631"/>
      <c r="D58" s="631"/>
      <c r="E58" s="632"/>
      <c r="F58" s="631"/>
      <c r="G58" s="631"/>
      <c r="H58" s="631"/>
      <c r="I58" s="631"/>
      <c r="J58" s="631"/>
      <c r="K58" s="631"/>
      <c r="L58" s="631"/>
      <c r="M58" s="631"/>
    </row>
    <row r="59" spans="2:13" x14ac:dyDescent="0.15">
      <c r="B59" s="631"/>
      <c r="C59" s="631"/>
      <c r="D59" s="631"/>
      <c r="E59" s="632"/>
      <c r="F59" s="631"/>
      <c r="G59" s="631"/>
      <c r="H59" s="631"/>
      <c r="I59" s="631"/>
      <c r="J59" s="631"/>
      <c r="K59" s="631"/>
      <c r="L59" s="631"/>
      <c r="M59" s="631"/>
    </row>
    <row r="60" spans="2:13" x14ac:dyDescent="0.15">
      <c r="B60" s="631"/>
      <c r="C60" s="631"/>
      <c r="D60" s="631"/>
      <c r="E60" s="632"/>
      <c r="F60" s="631"/>
      <c r="G60" s="631"/>
      <c r="H60" s="631"/>
      <c r="I60" s="631"/>
      <c r="J60" s="631"/>
      <c r="K60" s="631"/>
      <c r="L60" s="631"/>
      <c r="M60" s="631"/>
    </row>
    <row r="61" spans="2:13" x14ac:dyDescent="0.15">
      <c r="B61" s="631"/>
      <c r="C61" s="631"/>
      <c r="D61" s="631"/>
      <c r="E61" s="632"/>
      <c r="F61" s="631"/>
      <c r="G61" s="631"/>
      <c r="H61" s="631"/>
      <c r="I61" s="631"/>
      <c r="J61" s="631"/>
      <c r="K61" s="631"/>
      <c r="L61" s="631"/>
      <c r="M61" s="631"/>
    </row>
    <row r="62" spans="2:13" x14ac:dyDescent="0.15">
      <c r="B62" s="631"/>
      <c r="C62" s="631"/>
      <c r="D62" s="631"/>
      <c r="E62" s="632"/>
      <c r="F62" s="631"/>
      <c r="G62" s="631"/>
      <c r="H62" s="631"/>
      <c r="I62" s="631"/>
      <c r="J62" s="631"/>
      <c r="K62" s="631"/>
      <c r="L62" s="631"/>
      <c r="M62" s="631"/>
    </row>
    <row r="63" spans="2:13" x14ac:dyDescent="0.15">
      <c r="B63" s="631"/>
      <c r="C63" s="631"/>
      <c r="D63" s="631"/>
      <c r="E63" s="632"/>
      <c r="F63" s="631"/>
      <c r="G63" s="631"/>
      <c r="H63" s="631"/>
      <c r="I63" s="631"/>
      <c r="J63" s="631"/>
      <c r="K63" s="631"/>
      <c r="L63" s="631"/>
      <c r="M63" s="631"/>
    </row>
    <row r="64" spans="2:13" x14ac:dyDescent="0.15">
      <c r="B64" s="631"/>
      <c r="C64" s="631"/>
      <c r="D64" s="631"/>
      <c r="E64" s="632"/>
      <c r="F64" s="631"/>
      <c r="G64" s="631"/>
      <c r="H64" s="631"/>
      <c r="I64" s="631"/>
      <c r="J64" s="631"/>
      <c r="K64" s="631"/>
      <c r="L64" s="631"/>
      <c r="M64" s="631"/>
    </row>
    <row r="65" spans="2:13" x14ac:dyDescent="0.15">
      <c r="B65" s="631"/>
      <c r="C65" s="631"/>
      <c r="D65" s="631"/>
      <c r="E65" s="632"/>
      <c r="F65" s="631"/>
      <c r="G65" s="631"/>
      <c r="H65" s="631"/>
      <c r="I65" s="631"/>
      <c r="J65" s="631"/>
      <c r="K65" s="631"/>
      <c r="L65" s="631"/>
      <c r="M65" s="631"/>
    </row>
    <row r="66" spans="2:13" x14ac:dyDescent="0.15">
      <c r="B66" s="631"/>
      <c r="C66" s="631"/>
      <c r="D66" s="631"/>
      <c r="E66" s="632"/>
      <c r="F66" s="631"/>
      <c r="G66" s="631"/>
      <c r="H66" s="631"/>
      <c r="I66" s="631"/>
      <c r="J66" s="631"/>
      <c r="K66" s="631"/>
      <c r="L66" s="631"/>
      <c r="M66" s="631"/>
    </row>
    <row r="67" spans="2:13" x14ac:dyDescent="0.15">
      <c r="B67" s="631"/>
      <c r="C67" s="631"/>
      <c r="D67" s="631"/>
      <c r="E67" s="632"/>
      <c r="F67" s="631"/>
      <c r="G67" s="631"/>
      <c r="H67" s="631"/>
      <c r="I67" s="631"/>
      <c r="J67" s="631"/>
      <c r="K67" s="631"/>
      <c r="L67" s="631"/>
      <c r="M67" s="631"/>
    </row>
    <row r="68" spans="2:13" x14ac:dyDescent="0.15">
      <c r="B68" s="631"/>
      <c r="C68" s="631"/>
      <c r="D68" s="631"/>
      <c r="E68" s="632"/>
      <c r="F68" s="631"/>
      <c r="G68" s="631"/>
      <c r="H68" s="631"/>
      <c r="I68" s="631"/>
      <c r="J68" s="631"/>
      <c r="K68" s="631"/>
      <c r="L68" s="631"/>
      <c r="M68" s="631"/>
    </row>
    <row r="69" spans="2:13" x14ac:dyDescent="0.15">
      <c r="B69" s="631"/>
      <c r="C69" s="631"/>
      <c r="D69" s="631"/>
      <c r="E69" s="632"/>
      <c r="F69" s="631"/>
      <c r="G69" s="631"/>
      <c r="H69" s="631"/>
      <c r="I69" s="631"/>
      <c r="J69" s="631"/>
      <c r="K69" s="631"/>
      <c r="L69" s="631"/>
      <c r="M69" s="631"/>
    </row>
    <row r="70" spans="2:13" x14ac:dyDescent="0.15">
      <c r="B70" s="631"/>
      <c r="C70" s="631"/>
      <c r="D70" s="631"/>
      <c r="E70" s="632"/>
      <c r="F70" s="631"/>
      <c r="G70" s="631"/>
      <c r="H70" s="631"/>
      <c r="I70" s="631"/>
      <c r="J70" s="631"/>
      <c r="K70" s="631"/>
      <c r="L70" s="631"/>
      <c r="M70" s="631"/>
    </row>
    <row r="71" spans="2:13" x14ac:dyDescent="0.15">
      <c r="B71" s="631"/>
      <c r="C71" s="631"/>
      <c r="D71" s="631"/>
      <c r="E71" s="632"/>
      <c r="F71" s="631"/>
      <c r="G71" s="631"/>
      <c r="H71" s="631"/>
      <c r="I71" s="631"/>
      <c r="J71" s="631"/>
      <c r="K71" s="631"/>
      <c r="L71" s="631"/>
      <c r="M71" s="631"/>
    </row>
    <row r="72" spans="2:13" x14ac:dyDescent="0.15">
      <c r="B72" s="631"/>
      <c r="C72" s="631"/>
      <c r="D72" s="631"/>
      <c r="E72" s="632"/>
      <c r="F72" s="631"/>
      <c r="G72" s="631"/>
      <c r="H72" s="631"/>
      <c r="I72" s="631"/>
      <c r="J72" s="631"/>
      <c r="K72" s="631"/>
      <c r="L72" s="631"/>
      <c r="M72" s="631"/>
    </row>
    <row r="73" spans="2:13" x14ac:dyDescent="0.15">
      <c r="B73" s="631"/>
      <c r="C73" s="631"/>
      <c r="D73" s="631"/>
      <c r="E73" s="632"/>
      <c r="F73" s="631"/>
      <c r="G73" s="631"/>
      <c r="H73" s="631"/>
      <c r="I73" s="631"/>
      <c r="J73" s="631"/>
      <c r="K73" s="631"/>
      <c r="L73" s="631"/>
      <c r="M73" s="631"/>
    </row>
    <row r="74" spans="2:13" x14ac:dyDescent="0.15">
      <c r="B74" s="631"/>
      <c r="C74" s="631"/>
      <c r="D74" s="631"/>
      <c r="E74" s="632"/>
      <c r="F74" s="631"/>
      <c r="G74" s="631"/>
      <c r="H74" s="631"/>
      <c r="I74" s="631"/>
      <c r="J74" s="631"/>
      <c r="K74" s="631"/>
      <c r="L74" s="631"/>
      <c r="M74" s="631"/>
    </row>
    <row r="75" spans="2:13" x14ac:dyDescent="0.15">
      <c r="B75" s="631"/>
      <c r="C75" s="631"/>
      <c r="D75" s="631"/>
      <c r="E75" s="632"/>
      <c r="F75" s="631"/>
      <c r="G75" s="631"/>
      <c r="H75" s="631"/>
      <c r="I75" s="631"/>
      <c r="J75" s="631"/>
      <c r="K75" s="631"/>
      <c r="L75" s="631"/>
      <c r="M75" s="631"/>
    </row>
    <row r="76" spans="2:13" x14ac:dyDescent="0.15">
      <c r="B76" s="631"/>
      <c r="C76" s="631"/>
      <c r="D76" s="631"/>
      <c r="E76" s="632"/>
      <c r="F76" s="631"/>
      <c r="G76" s="631"/>
      <c r="H76" s="631"/>
      <c r="I76" s="631"/>
      <c r="J76" s="631"/>
      <c r="K76" s="631"/>
      <c r="L76" s="631"/>
      <c r="M76" s="631"/>
    </row>
    <row r="77" spans="2:13" x14ac:dyDescent="0.15">
      <c r="B77" s="631"/>
      <c r="C77" s="631"/>
      <c r="D77" s="631"/>
      <c r="E77" s="632"/>
      <c r="F77" s="631"/>
      <c r="G77" s="631"/>
      <c r="H77" s="631"/>
      <c r="I77" s="631"/>
      <c r="J77" s="631"/>
      <c r="K77" s="631"/>
      <c r="L77" s="631"/>
      <c r="M77" s="631"/>
    </row>
    <row r="78" spans="2:13" x14ac:dyDescent="0.15">
      <c r="B78" s="631"/>
      <c r="C78" s="631"/>
      <c r="D78" s="631"/>
      <c r="E78" s="632"/>
      <c r="F78" s="631"/>
      <c r="G78" s="631"/>
      <c r="H78" s="631"/>
      <c r="I78" s="631"/>
      <c r="J78" s="631"/>
      <c r="K78" s="631"/>
      <c r="L78" s="631"/>
      <c r="M78" s="631"/>
    </row>
    <row r="79" spans="2:13" x14ac:dyDescent="0.15">
      <c r="B79" s="631"/>
      <c r="C79" s="631"/>
      <c r="D79" s="631"/>
      <c r="E79" s="632"/>
      <c r="F79" s="631"/>
      <c r="G79" s="631"/>
      <c r="H79" s="631"/>
      <c r="I79" s="631"/>
      <c r="J79" s="631"/>
      <c r="K79" s="631"/>
      <c r="L79" s="631"/>
      <c r="M79" s="631"/>
    </row>
    <row r="80" spans="2:13" x14ac:dyDescent="0.15">
      <c r="B80" s="631"/>
      <c r="C80" s="631"/>
      <c r="D80" s="631"/>
      <c r="E80" s="632"/>
      <c r="F80" s="631"/>
      <c r="G80" s="631"/>
      <c r="H80" s="631"/>
      <c r="I80" s="631"/>
      <c r="J80" s="631"/>
      <c r="K80" s="631"/>
      <c r="L80" s="631"/>
      <c r="M80" s="631"/>
    </row>
    <row r="81" spans="2:13" x14ac:dyDescent="0.15">
      <c r="B81" s="631"/>
      <c r="C81" s="631"/>
      <c r="D81" s="631"/>
      <c r="E81" s="632"/>
      <c r="F81" s="631"/>
      <c r="G81" s="631"/>
      <c r="H81" s="631"/>
      <c r="I81" s="631"/>
      <c r="J81" s="631"/>
      <c r="K81" s="631"/>
      <c r="L81" s="631"/>
      <c r="M81" s="631"/>
    </row>
    <row r="82" spans="2:13" x14ac:dyDescent="0.15">
      <c r="B82" s="631"/>
      <c r="C82" s="631"/>
      <c r="D82" s="631"/>
      <c r="E82" s="632"/>
      <c r="F82" s="631"/>
      <c r="G82" s="631"/>
      <c r="H82" s="631"/>
      <c r="I82" s="631"/>
      <c r="J82" s="631"/>
      <c r="K82" s="631"/>
      <c r="L82" s="631"/>
      <c r="M82" s="631"/>
    </row>
    <row r="83" spans="2:13" x14ac:dyDescent="0.15">
      <c r="B83" s="631"/>
      <c r="C83" s="631"/>
      <c r="D83" s="631"/>
      <c r="E83" s="632"/>
      <c r="F83" s="631"/>
      <c r="G83" s="631"/>
      <c r="H83" s="631"/>
      <c r="I83" s="631"/>
      <c r="J83" s="631"/>
      <c r="K83" s="631"/>
      <c r="L83" s="631"/>
      <c r="M83" s="631"/>
    </row>
  </sheetData>
  <mergeCells count="82">
    <mergeCell ref="B7:M7"/>
    <mergeCell ref="C9:D9"/>
    <mergeCell ref="F9:M9"/>
    <mergeCell ref="C10:E10"/>
    <mergeCell ref="F10:G10"/>
    <mergeCell ref="H10:M10"/>
    <mergeCell ref="C11:E11"/>
    <mergeCell ref="F11:G11"/>
    <mergeCell ref="H11:M11"/>
    <mergeCell ref="C12:E12"/>
    <mergeCell ref="F12:G12"/>
    <mergeCell ref="H12:M12"/>
    <mergeCell ref="F15:G15"/>
    <mergeCell ref="H15:K15"/>
    <mergeCell ref="L15:M15"/>
    <mergeCell ref="F16:G16"/>
    <mergeCell ref="H16:I16"/>
    <mergeCell ref="J16:K16"/>
    <mergeCell ref="L16:M16"/>
    <mergeCell ref="F17:G17"/>
    <mergeCell ref="H17:I17"/>
    <mergeCell ref="J17:K17"/>
    <mergeCell ref="L17:M17"/>
    <mergeCell ref="F18:G18"/>
    <mergeCell ref="H18:I18"/>
    <mergeCell ref="J18:K18"/>
    <mergeCell ref="L18:M18"/>
    <mergeCell ref="F19:G19"/>
    <mergeCell ref="H19:I19"/>
    <mergeCell ref="J19:K19"/>
    <mergeCell ref="L19:M19"/>
    <mergeCell ref="F20:G20"/>
    <mergeCell ref="H20:I20"/>
    <mergeCell ref="J20:K20"/>
    <mergeCell ref="L20:M20"/>
    <mergeCell ref="B23:B24"/>
    <mergeCell ref="C23:E23"/>
    <mergeCell ref="F23:K23"/>
    <mergeCell ref="L23:M24"/>
    <mergeCell ref="F24:G24"/>
    <mergeCell ref="H24:I24"/>
    <mergeCell ref="J24:K24"/>
    <mergeCell ref="L25:M25"/>
    <mergeCell ref="F26:G26"/>
    <mergeCell ref="H26:I26"/>
    <mergeCell ref="J26:K26"/>
    <mergeCell ref="L26:M26"/>
    <mergeCell ref="L27:M27"/>
    <mergeCell ref="F28:G28"/>
    <mergeCell ref="H28:I28"/>
    <mergeCell ref="J28:K28"/>
    <mergeCell ref="L28:M28"/>
    <mergeCell ref="L29:M29"/>
    <mergeCell ref="F32:H32"/>
    <mergeCell ref="F33:H33"/>
    <mergeCell ref="F34:H34"/>
    <mergeCell ref="F35:H35"/>
    <mergeCell ref="I32:K32"/>
    <mergeCell ref="I33:K33"/>
    <mergeCell ref="I34:K34"/>
    <mergeCell ref="I35:K35"/>
    <mergeCell ref="L2:M2"/>
    <mergeCell ref="F3:G5"/>
    <mergeCell ref="H3:I5"/>
    <mergeCell ref="J3:K5"/>
    <mergeCell ref="L3:M5"/>
    <mergeCell ref="I36:K36"/>
    <mergeCell ref="B31:K31"/>
    <mergeCell ref="F2:G2"/>
    <mergeCell ref="H2:I2"/>
    <mergeCell ref="J2:K2"/>
    <mergeCell ref="F36:H36"/>
    <mergeCell ref="F29:G29"/>
    <mergeCell ref="H29:I29"/>
    <mergeCell ref="J29:K29"/>
    <mergeCell ref="F27:G27"/>
    <mergeCell ref="H27:I27"/>
    <mergeCell ref="J27:K27"/>
    <mergeCell ref="F25:G25"/>
    <mergeCell ref="H25:I25"/>
    <mergeCell ref="J25:K25"/>
    <mergeCell ref="B22:M22"/>
  </mergeCells>
  <phoneticPr fontId="6"/>
  <hyperlinks>
    <hyperlink ref="A1" location="表題!A1" display="戻る"/>
  </hyperlinks>
  <printOptions horizontalCentered="1" verticalCentered="1"/>
  <pageMargins left="0.98425196850393704" right="0.19685039370078741" top="0" bottom="0" header="0.51181102362204722" footer="0.51181102362204722"/>
  <pageSetup paperSize="9" orientation="portrait"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AB60"/>
  <sheetViews>
    <sheetView showGridLines="0" showZeros="0" showOutlineSymbols="0" view="pageBreakPreview" zoomScale="85" zoomScaleNormal="85" zoomScaleSheetLayoutView="85" workbookViewId="0">
      <selection activeCell="B18" sqref="B17:X22"/>
    </sheetView>
  </sheetViews>
  <sheetFormatPr defaultColWidth="0" defaultRowHeight="14.25" customHeight="1" zeroHeight="1" x14ac:dyDescent="0.15"/>
  <cols>
    <col min="1" max="1" width="18.875" style="21" customWidth="1"/>
    <col min="2" max="14" width="3.875" style="21" customWidth="1"/>
    <col min="15" max="22" width="4.5" style="21" customWidth="1"/>
    <col min="23" max="26" width="18.875" style="21" customWidth="1"/>
    <col min="27" max="28" width="18.875" style="21" hidden="1" customWidth="1"/>
    <col min="29" max="16384" width="0" style="21" hidden="1"/>
  </cols>
  <sheetData>
    <row r="1" spans="1:26" ht="37.5" customHeight="1" thickTop="1" thickBot="1" x14ac:dyDescent="0.2">
      <c r="A1" s="36" t="s">
        <v>105</v>
      </c>
      <c r="B1" s="45"/>
      <c r="C1" s="45"/>
      <c r="D1" s="45"/>
      <c r="E1" s="45"/>
      <c r="F1" s="45"/>
      <c r="G1" s="45"/>
      <c r="H1" s="45"/>
      <c r="I1" s="45"/>
      <c r="J1" s="45"/>
      <c r="K1" s="45"/>
      <c r="L1" s="45"/>
      <c r="M1" s="45"/>
      <c r="N1" s="45"/>
      <c r="O1" s="45"/>
      <c r="P1" s="45"/>
      <c r="Q1" s="45"/>
      <c r="R1" s="45"/>
      <c r="S1" s="45"/>
      <c r="T1" s="45"/>
      <c r="U1" s="45"/>
      <c r="V1" s="45"/>
      <c r="W1" s="45"/>
      <c r="X1" s="45"/>
      <c r="Y1" s="45"/>
      <c r="Z1" s="45"/>
    </row>
    <row r="2" spans="1:26" ht="22.5" customHeight="1" thickTop="1" x14ac:dyDescent="0.15">
      <c r="A2" s="45"/>
      <c r="J2" s="4"/>
      <c r="K2" s="4"/>
      <c r="O2" s="1912" t="s">
        <v>109</v>
      </c>
      <c r="P2" s="1906"/>
      <c r="Q2" s="1907" t="s">
        <v>493</v>
      </c>
      <c r="R2" s="1907"/>
      <c r="S2" s="1907" t="s">
        <v>356</v>
      </c>
      <c r="T2" s="1907"/>
      <c r="U2" s="1907" t="s">
        <v>17</v>
      </c>
      <c r="V2" s="1908"/>
      <c r="W2" s="46"/>
      <c r="X2" s="45"/>
      <c r="Y2" s="45"/>
      <c r="Z2" s="45"/>
    </row>
    <row r="3" spans="1:26" ht="48" customHeight="1" thickBot="1" x14ac:dyDescent="0.2">
      <c r="A3" s="45"/>
      <c r="J3" s="4"/>
      <c r="K3" s="4"/>
      <c r="O3" s="2034"/>
      <c r="P3" s="2035"/>
      <c r="Q3" s="2036"/>
      <c r="R3" s="2036"/>
      <c r="S3" s="2036"/>
      <c r="T3" s="2036"/>
      <c r="U3" s="2036"/>
      <c r="V3" s="2037"/>
      <c r="W3" s="47"/>
      <c r="X3" s="45"/>
      <c r="Y3" s="45"/>
      <c r="Z3" s="45"/>
    </row>
    <row r="4" spans="1:26" ht="15" customHeight="1" x14ac:dyDescent="0.15">
      <c r="A4" s="45"/>
      <c r="M4" s="22"/>
      <c r="N4" s="22"/>
      <c r="O4" s="22"/>
      <c r="P4" s="22"/>
      <c r="Q4" s="22"/>
      <c r="R4" s="22"/>
      <c r="S4" s="22"/>
      <c r="T4" s="22"/>
      <c r="U4" s="22"/>
      <c r="V4" s="22"/>
      <c r="W4" s="47"/>
      <c r="X4" s="45"/>
      <c r="Y4" s="45"/>
      <c r="Z4" s="45"/>
    </row>
    <row r="5" spans="1:26" ht="33" customHeight="1" x14ac:dyDescent="0.15">
      <c r="A5" s="45"/>
      <c r="B5" s="2030" t="s">
        <v>536</v>
      </c>
      <c r="C5" s="2030"/>
      <c r="D5" s="2030"/>
      <c r="E5" s="2030"/>
      <c r="F5" s="2030"/>
      <c r="G5" s="2030"/>
      <c r="H5" s="2030"/>
      <c r="I5" s="2030"/>
      <c r="J5" s="2030"/>
      <c r="K5" s="2030"/>
      <c r="L5" s="2030"/>
      <c r="M5" s="2030"/>
      <c r="N5" s="2030"/>
      <c r="O5" s="2030"/>
      <c r="P5" s="2030"/>
      <c r="Q5" s="2030"/>
      <c r="R5" s="2030"/>
      <c r="S5" s="2030"/>
      <c r="T5" s="2030"/>
      <c r="U5" s="2030"/>
      <c r="V5" s="2030"/>
      <c r="W5" s="48"/>
      <c r="X5" s="45"/>
      <c r="Y5" s="45"/>
      <c r="Z5" s="45"/>
    </row>
    <row r="6" spans="1:26" ht="18" customHeight="1" x14ac:dyDescent="0.15">
      <c r="A6" s="45"/>
      <c r="O6" s="840" t="str">
        <f>data!D3</f>
        <v>令和</v>
      </c>
      <c r="P6" s="578" t="s">
        <v>262</v>
      </c>
      <c r="Q6" s="363" t="s">
        <v>10</v>
      </c>
      <c r="R6" s="578" t="s">
        <v>262</v>
      </c>
      <c r="S6" s="363" t="s">
        <v>9</v>
      </c>
      <c r="T6" s="578" t="s">
        <v>262</v>
      </c>
      <c r="U6" s="363" t="s">
        <v>7</v>
      </c>
      <c r="V6" s="23"/>
      <c r="W6" s="49"/>
      <c r="X6" s="45"/>
      <c r="Y6" s="45"/>
      <c r="Z6" s="45"/>
    </row>
    <row r="7" spans="1:26" ht="18.75" customHeight="1" x14ac:dyDescent="0.15">
      <c r="A7" s="45"/>
      <c r="B7" s="2031" t="s">
        <v>766</v>
      </c>
      <c r="C7" s="2031"/>
      <c r="D7" s="2031"/>
      <c r="E7" s="2031"/>
      <c r="F7" s="2031"/>
      <c r="G7" s="2031"/>
      <c r="H7" s="2031"/>
      <c r="I7" s="2031"/>
      <c r="J7" s="2031"/>
      <c r="K7" s="2031"/>
      <c r="W7" s="45"/>
      <c r="X7" s="45"/>
      <c r="Y7" s="45"/>
      <c r="Z7" s="45"/>
    </row>
    <row r="8" spans="1:26" ht="20.100000000000001" customHeight="1" x14ac:dyDescent="0.15">
      <c r="A8" s="45"/>
      <c r="B8" s="364"/>
      <c r="C8" s="364"/>
      <c r="D8" s="364"/>
      <c r="E8" s="364"/>
      <c r="F8" s="364"/>
      <c r="G8" s="364"/>
      <c r="H8" s="364"/>
      <c r="I8" s="364"/>
      <c r="J8" s="364"/>
      <c r="K8" s="2032" t="s">
        <v>1</v>
      </c>
      <c r="L8" s="2032"/>
      <c r="M8" s="2033" t="str">
        <f>data!C57</f>
        <v>福岡県筑後市大字○○番地○○</v>
      </c>
      <c r="N8" s="2033"/>
      <c r="O8" s="2033"/>
      <c r="P8" s="2033"/>
      <c r="Q8" s="2033"/>
      <c r="R8" s="2033"/>
      <c r="S8" s="2033"/>
      <c r="T8" s="2033"/>
      <c r="U8" s="2033"/>
      <c r="V8" s="365"/>
      <c r="W8" s="45"/>
      <c r="X8" s="45"/>
      <c r="Y8" s="45"/>
      <c r="Z8" s="45"/>
    </row>
    <row r="9" spans="1:26" ht="20.100000000000001" customHeight="1" x14ac:dyDescent="0.15">
      <c r="A9" s="45"/>
      <c r="B9" s="365"/>
      <c r="C9" s="365"/>
      <c r="D9" s="365"/>
      <c r="E9" s="365"/>
      <c r="F9" s="365"/>
      <c r="G9" s="365"/>
      <c r="H9" s="365"/>
      <c r="I9" s="365"/>
      <c r="J9" s="365"/>
      <c r="K9" s="353"/>
      <c r="L9" s="353"/>
      <c r="M9" s="2033" t="str">
        <f>data!C58</f>
        <v>株式会社　△△△△△</v>
      </c>
      <c r="N9" s="2033"/>
      <c r="O9" s="2033"/>
      <c r="P9" s="2033"/>
      <c r="Q9" s="2033"/>
      <c r="R9" s="2033"/>
      <c r="S9" s="2033"/>
      <c r="T9" s="2033"/>
      <c r="U9" s="2033"/>
      <c r="V9" s="579"/>
      <c r="W9" s="50"/>
      <c r="X9" s="45"/>
      <c r="Y9" s="45"/>
      <c r="Z9" s="45"/>
    </row>
    <row r="10" spans="1:26" ht="20.100000000000001" customHeight="1" x14ac:dyDescent="0.15">
      <c r="A10" s="45"/>
      <c r="B10" s="365"/>
      <c r="C10" s="365"/>
      <c r="D10" s="365"/>
      <c r="E10" s="365"/>
      <c r="F10" s="365"/>
      <c r="G10" s="365"/>
      <c r="H10" s="365"/>
      <c r="I10" s="365"/>
      <c r="J10" s="365"/>
      <c r="K10" s="562"/>
      <c r="L10" s="562"/>
      <c r="M10" s="1903" t="str">
        <f>data!C59</f>
        <v>代表取締役　□□□□□</v>
      </c>
      <c r="N10" s="1903"/>
      <c r="O10" s="1903"/>
      <c r="P10" s="1903"/>
      <c r="Q10" s="1903"/>
      <c r="R10" s="1903"/>
      <c r="S10" s="1903"/>
      <c r="T10" s="1903"/>
      <c r="U10" s="580" t="s">
        <v>2</v>
      </c>
      <c r="V10" s="581"/>
      <c r="W10" s="51"/>
      <c r="X10" s="45"/>
      <c r="Y10" s="45"/>
      <c r="Z10" s="45"/>
    </row>
    <row r="11" spans="1:26" ht="18" customHeight="1" thickBot="1" x14ac:dyDescent="0.2">
      <c r="A11" s="45"/>
      <c r="B11" s="365" t="s">
        <v>90</v>
      </c>
      <c r="C11" s="365"/>
      <c r="D11" s="365"/>
      <c r="E11" s="365"/>
      <c r="F11" s="365"/>
      <c r="G11" s="365"/>
      <c r="H11" s="365"/>
      <c r="I11" s="365"/>
      <c r="J11" s="365"/>
      <c r="K11" s="365"/>
      <c r="L11" s="365"/>
      <c r="M11" s="365"/>
      <c r="N11" s="365"/>
      <c r="O11" s="365"/>
      <c r="P11" s="365"/>
      <c r="Q11" s="365"/>
      <c r="R11" s="365"/>
      <c r="S11" s="365"/>
      <c r="T11" s="365"/>
      <c r="U11" s="365"/>
      <c r="V11" s="365"/>
      <c r="W11" s="51"/>
      <c r="X11" s="45"/>
      <c r="Y11" s="45"/>
      <c r="Z11" s="45"/>
    </row>
    <row r="12" spans="1:26" ht="22.5" customHeight="1" x14ac:dyDescent="0.15">
      <c r="A12" s="45"/>
      <c r="B12" s="2042" t="s">
        <v>44</v>
      </c>
      <c r="C12" s="2043"/>
      <c r="D12" s="2044"/>
      <c r="E12" s="2048" t="str">
        <f>+data!C44</f>
        <v>○○○○○○○線</v>
      </c>
      <c r="F12" s="2049"/>
      <c r="G12" s="2049"/>
      <c r="H12" s="2049"/>
      <c r="I12" s="2049"/>
      <c r="J12" s="2049"/>
      <c r="K12" s="2049"/>
      <c r="L12" s="2049"/>
      <c r="M12" s="2049"/>
      <c r="N12" s="2049"/>
      <c r="O12" s="2049"/>
      <c r="P12" s="2049"/>
      <c r="Q12" s="2049"/>
      <c r="R12" s="2049"/>
      <c r="S12" s="2049"/>
      <c r="T12" s="2049"/>
      <c r="U12" s="2049"/>
      <c r="V12" s="2050"/>
      <c r="W12" s="45"/>
      <c r="X12" s="45"/>
      <c r="Y12" s="45"/>
      <c r="Z12" s="45"/>
    </row>
    <row r="13" spans="1:26" ht="22.5" customHeight="1" x14ac:dyDescent="0.15">
      <c r="A13" s="45"/>
      <c r="B13" s="2045"/>
      <c r="C13" s="2046"/>
      <c r="D13" s="2047"/>
      <c r="E13" s="2051" t="str">
        <f>+data!C45</f>
        <v>道路改良工事（1工区）</v>
      </c>
      <c r="F13" s="2052"/>
      <c r="G13" s="2052"/>
      <c r="H13" s="2052"/>
      <c r="I13" s="2052"/>
      <c r="J13" s="2052"/>
      <c r="K13" s="2052"/>
      <c r="L13" s="2052"/>
      <c r="M13" s="2052"/>
      <c r="N13" s="2052"/>
      <c r="O13" s="2052"/>
      <c r="P13" s="2052"/>
      <c r="Q13" s="2052"/>
      <c r="R13" s="2052"/>
      <c r="S13" s="2052"/>
      <c r="T13" s="2052"/>
      <c r="U13" s="2052"/>
      <c r="V13" s="2053"/>
      <c r="W13" s="45"/>
      <c r="X13" s="45"/>
      <c r="Y13" s="45"/>
      <c r="Z13" s="45"/>
    </row>
    <row r="14" spans="1:26" ht="22.5" customHeight="1" x14ac:dyDescent="0.15">
      <c r="A14" s="45"/>
      <c r="B14" s="2054" t="s">
        <v>89</v>
      </c>
      <c r="C14" s="2055"/>
      <c r="D14" s="2056"/>
      <c r="E14" s="2057" t="str">
        <f>+data!E46</f>
        <v>筑後市大字山ノ井・長浜他地内</v>
      </c>
      <c r="F14" s="2058"/>
      <c r="G14" s="2058"/>
      <c r="H14" s="2058"/>
      <c r="I14" s="2058"/>
      <c r="J14" s="2058"/>
      <c r="K14" s="2058"/>
      <c r="L14" s="2058"/>
      <c r="M14" s="2058"/>
      <c r="N14" s="2058"/>
      <c r="O14" s="2058"/>
      <c r="P14" s="2058"/>
      <c r="Q14" s="2058"/>
      <c r="R14" s="2058"/>
      <c r="S14" s="2058"/>
      <c r="T14" s="2058"/>
      <c r="U14" s="2058"/>
      <c r="V14" s="2059"/>
      <c r="W14" s="45"/>
      <c r="X14" s="45"/>
      <c r="Y14" s="45"/>
      <c r="Z14" s="45"/>
    </row>
    <row r="15" spans="1:26" ht="22.5" customHeight="1" x14ac:dyDescent="0.15">
      <c r="A15" s="45"/>
      <c r="B15" s="2054" t="s">
        <v>88</v>
      </c>
      <c r="C15" s="2075"/>
      <c r="D15" s="2076"/>
      <c r="E15" s="582"/>
      <c r="F15" s="841" t="str">
        <f>data!D3</f>
        <v>令和</v>
      </c>
      <c r="G15" s="583" t="str">
        <f>+data!C50</f>
        <v>2</v>
      </c>
      <c r="H15" s="583" t="s">
        <v>10</v>
      </c>
      <c r="I15" s="583">
        <f>+data!D50</f>
        <v>4</v>
      </c>
      <c r="J15" s="583" t="s">
        <v>9</v>
      </c>
      <c r="K15" s="583">
        <f>+data!E50</f>
        <v>1</v>
      </c>
      <c r="L15" s="584" t="s">
        <v>7</v>
      </c>
      <c r="M15" s="2060" t="s">
        <v>69</v>
      </c>
      <c r="N15" s="2061"/>
      <c r="O15" s="2062"/>
      <c r="P15" s="590"/>
      <c r="Q15" s="591"/>
      <c r="R15" s="591"/>
      <c r="S15" s="591"/>
      <c r="T15" s="591"/>
      <c r="U15" s="591"/>
      <c r="V15" s="592"/>
      <c r="W15" s="45"/>
      <c r="X15" s="45"/>
      <c r="Y15" s="45"/>
      <c r="Z15" s="45"/>
    </row>
    <row r="16" spans="1:26" ht="22.5" customHeight="1" x14ac:dyDescent="0.15">
      <c r="A16" s="45"/>
      <c r="B16" s="2077" t="s">
        <v>327</v>
      </c>
      <c r="C16" s="2061"/>
      <c r="D16" s="2062"/>
      <c r="E16" s="585" t="s">
        <v>3</v>
      </c>
      <c r="F16" s="842" t="str">
        <f>data!D3</f>
        <v>令和</v>
      </c>
      <c r="G16" s="585">
        <f>+data!D17</f>
        <v>2</v>
      </c>
      <c r="H16" s="585" t="s">
        <v>10</v>
      </c>
      <c r="I16" s="585">
        <f>+data!D53</f>
        <v>5</v>
      </c>
      <c r="J16" s="585" t="s">
        <v>9</v>
      </c>
      <c r="K16" s="585">
        <f>+data!E53</f>
        <v>2</v>
      </c>
      <c r="L16" s="586" t="s">
        <v>7</v>
      </c>
      <c r="M16" s="2063"/>
      <c r="N16" s="2064"/>
      <c r="O16" s="2065"/>
      <c r="P16" s="593"/>
      <c r="Q16" s="583"/>
      <c r="R16" s="2069">
        <f>data!D13</f>
        <v>11000000</v>
      </c>
      <c r="S16" s="2069"/>
      <c r="T16" s="2069"/>
      <c r="U16" s="2069"/>
      <c r="V16" s="594" t="s">
        <v>55</v>
      </c>
      <c r="W16" s="45"/>
      <c r="X16" s="45"/>
      <c r="Y16" s="45"/>
      <c r="Z16" s="45"/>
    </row>
    <row r="17" spans="1:26" ht="22.5" customHeight="1" thickBot="1" x14ac:dyDescent="0.2">
      <c r="A17" s="45"/>
      <c r="B17" s="2078"/>
      <c r="C17" s="2067"/>
      <c r="D17" s="2068"/>
      <c r="E17" s="587" t="s">
        <v>554</v>
      </c>
      <c r="F17" s="843" t="str">
        <f>data!D3</f>
        <v>令和</v>
      </c>
      <c r="G17" s="587">
        <f>+data!D19</f>
        <v>2</v>
      </c>
      <c r="H17" s="587" t="s">
        <v>10</v>
      </c>
      <c r="I17" s="587">
        <f>+data!I55</f>
        <v>12</v>
      </c>
      <c r="J17" s="587" t="s">
        <v>9</v>
      </c>
      <c r="K17" s="587">
        <f>+data!J55</f>
        <v>31</v>
      </c>
      <c r="L17" s="588" t="s">
        <v>7</v>
      </c>
      <c r="M17" s="2066"/>
      <c r="N17" s="2067"/>
      <c r="O17" s="2068"/>
      <c r="P17" s="595"/>
      <c r="Q17" s="2084" t="s">
        <v>535</v>
      </c>
      <c r="R17" s="2084"/>
      <c r="S17" s="2084"/>
      <c r="T17" s="2082">
        <f>IF(R16="","",(R16*data!G15))</f>
        <v>1000000</v>
      </c>
      <c r="U17" s="2083"/>
      <c r="V17" s="596" t="s">
        <v>27</v>
      </c>
      <c r="W17" s="45"/>
      <c r="X17" s="45"/>
      <c r="Y17" s="45"/>
      <c r="Z17" s="45"/>
    </row>
    <row r="18" spans="1:26" ht="18" customHeight="1" x14ac:dyDescent="0.15">
      <c r="A18" s="45"/>
      <c r="B18" s="583"/>
      <c r="C18" s="583"/>
      <c r="D18" s="583"/>
      <c r="E18" s="583"/>
      <c r="F18" s="583"/>
      <c r="G18" s="583"/>
      <c r="H18" s="583"/>
      <c r="I18" s="583"/>
      <c r="J18" s="583"/>
      <c r="K18" s="583"/>
      <c r="L18" s="583"/>
      <c r="M18" s="583"/>
      <c r="N18" s="583"/>
      <c r="O18" s="583"/>
      <c r="P18" s="583"/>
      <c r="Q18" s="583"/>
      <c r="R18" s="583"/>
      <c r="S18" s="583"/>
      <c r="T18" s="583"/>
      <c r="U18" s="583"/>
      <c r="V18" s="583"/>
      <c r="W18" s="45"/>
      <c r="X18" s="45"/>
      <c r="Y18" s="45"/>
      <c r="Z18" s="45"/>
    </row>
    <row r="19" spans="1:26" ht="22.5" customHeight="1" thickBot="1" x14ac:dyDescent="0.2">
      <c r="A19" s="45"/>
      <c r="B19" s="579" t="s">
        <v>514</v>
      </c>
      <c r="C19" s="589"/>
      <c r="D19" s="365"/>
      <c r="E19" s="365"/>
      <c r="F19" s="365"/>
      <c r="G19" s="365"/>
      <c r="H19" s="365"/>
      <c r="I19" s="365"/>
      <c r="J19" s="365"/>
      <c r="K19" s="365"/>
      <c r="L19" s="365"/>
      <c r="M19" s="365"/>
      <c r="N19" s="365"/>
      <c r="O19" s="365"/>
      <c r="P19" s="365"/>
      <c r="Q19" s="365"/>
      <c r="R19" s="365"/>
      <c r="S19" s="365"/>
      <c r="T19" s="365"/>
      <c r="U19" s="365"/>
      <c r="V19" s="365"/>
      <c r="W19" s="45"/>
      <c r="X19" s="45"/>
      <c r="Y19" s="45"/>
      <c r="Z19" s="45"/>
    </row>
    <row r="20" spans="1:26" ht="18" customHeight="1" x14ac:dyDescent="0.15">
      <c r="A20" s="45"/>
      <c r="B20" s="2042" t="s">
        <v>515</v>
      </c>
      <c r="C20" s="2070"/>
      <c r="D20" s="2044"/>
      <c r="E20" s="2071" t="s">
        <v>516</v>
      </c>
      <c r="F20" s="2072"/>
      <c r="G20" s="2072"/>
      <c r="H20" s="2072"/>
      <c r="I20" s="2072"/>
      <c r="J20" s="2072"/>
      <c r="K20" s="2073"/>
      <c r="L20" s="2177" t="s">
        <v>519</v>
      </c>
      <c r="M20" s="2177"/>
      <c r="N20" s="2179" t="s">
        <v>534</v>
      </c>
      <c r="O20" s="2179"/>
      <c r="P20" s="2180"/>
      <c r="Q20" s="2038" t="s">
        <v>518</v>
      </c>
      <c r="R20" s="2039"/>
      <c r="S20" s="2038" t="s">
        <v>352</v>
      </c>
      <c r="T20" s="2186"/>
      <c r="U20" s="2186"/>
      <c r="V20" s="2187"/>
      <c r="W20" s="45"/>
      <c r="X20" s="277" t="s">
        <v>364</v>
      </c>
      <c r="Y20" s="45"/>
      <c r="Z20" s="45"/>
    </row>
    <row r="21" spans="1:26" ht="30" customHeight="1" x14ac:dyDescent="0.15">
      <c r="A21" s="45"/>
      <c r="B21" s="2045"/>
      <c r="C21" s="2046"/>
      <c r="D21" s="2047"/>
      <c r="E21" s="2079" t="s">
        <v>351</v>
      </c>
      <c r="F21" s="2080"/>
      <c r="G21" s="2081"/>
      <c r="H21" s="2074" t="s">
        <v>517</v>
      </c>
      <c r="I21" s="2055"/>
      <c r="J21" s="2055"/>
      <c r="K21" s="2056"/>
      <c r="L21" s="2178"/>
      <c r="M21" s="2178"/>
      <c r="N21" s="2181"/>
      <c r="O21" s="2181"/>
      <c r="P21" s="2182"/>
      <c r="Q21" s="2040"/>
      <c r="R21" s="2041"/>
      <c r="S21" s="2040"/>
      <c r="T21" s="2188"/>
      <c r="U21" s="2188"/>
      <c r="V21" s="2189"/>
      <c r="W21" s="45"/>
      <c r="X21" s="277" t="s">
        <v>365</v>
      </c>
      <c r="Y21" s="45"/>
      <c r="Z21" s="45"/>
    </row>
    <row r="22" spans="1:26" ht="22.5" customHeight="1" x14ac:dyDescent="0.15">
      <c r="A22" s="45"/>
      <c r="B22" s="2077" t="s">
        <v>531</v>
      </c>
      <c r="C22" s="2061"/>
      <c r="D22" s="2062"/>
      <c r="E22" s="2099" t="s">
        <v>353</v>
      </c>
      <c r="F22" s="2100"/>
      <c r="G22" s="2101"/>
      <c r="H22" s="2099" t="s">
        <v>532</v>
      </c>
      <c r="I22" s="2100"/>
      <c r="J22" s="2100"/>
      <c r="K22" s="2101"/>
      <c r="L22" s="2137">
        <v>3240</v>
      </c>
      <c r="M22" s="2137"/>
      <c r="N22" s="2139" t="s">
        <v>520</v>
      </c>
      <c r="O22" s="2140"/>
      <c r="P22" s="2141"/>
      <c r="Q22" s="2142" t="s">
        <v>521</v>
      </c>
      <c r="R22" s="2143"/>
      <c r="S22" s="2093" t="s">
        <v>522</v>
      </c>
      <c r="T22" s="2094"/>
      <c r="U22" s="2094"/>
      <c r="V22" s="2095"/>
      <c r="W22" s="45"/>
      <c r="X22" s="45"/>
      <c r="Y22" s="45"/>
      <c r="Z22" s="45"/>
    </row>
    <row r="23" spans="1:26" ht="22.5" customHeight="1" x14ac:dyDescent="0.15">
      <c r="A23" s="45"/>
      <c r="B23" s="2085"/>
      <c r="C23" s="2064"/>
      <c r="D23" s="2065"/>
      <c r="E23" s="2108" t="s">
        <v>354</v>
      </c>
      <c r="F23" s="2109"/>
      <c r="G23" s="2110"/>
      <c r="H23" s="2108" t="s">
        <v>533</v>
      </c>
      <c r="I23" s="2109"/>
      <c r="J23" s="2109"/>
      <c r="K23" s="2110"/>
      <c r="L23" s="2137"/>
      <c r="M23" s="2137"/>
      <c r="N23" s="2102" t="s">
        <v>720</v>
      </c>
      <c r="O23" s="2103"/>
      <c r="P23" s="2104"/>
      <c r="Q23" s="2144"/>
      <c r="R23" s="2145"/>
      <c r="S23" s="2096" t="s">
        <v>523</v>
      </c>
      <c r="T23" s="2097"/>
      <c r="U23" s="2097"/>
      <c r="V23" s="2098"/>
      <c r="W23" s="45"/>
      <c r="X23" s="45"/>
      <c r="Y23" s="45"/>
      <c r="Z23" s="45"/>
    </row>
    <row r="24" spans="1:26" ht="22.5" customHeight="1" x14ac:dyDescent="0.15">
      <c r="A24" s="45"/>
      <c r="B24" s="2085"/>
      <c r="C24" s="2064"/>
      <c r="D24" s="2065"/>
      <c r="E24" s="2111" t="s">
        <v>528</v>
      </c>
      <c r="F24" s="2112"/>
      <c r="G24" s="2113"/>
      <c r="H24" s="2108" t="s">
        <v>291</v>
      </c>
      <c r="I24" s="2109"/>
      <c r="J24" s="2109"/>
      <c r="K24" s="2110"/>
      <c r="L24" s="2137"/>
      <c r="M24" s="2137"/>
      <c r="N24" s="2148" t="s">
        <v>392</v>
      </c>
      <c r="O24" s="2149"/>
      <c r="P24" s="2150"/>
      <c r="Q24" s="2144"/>
      <c r="R24" s="2145"/>
      <c r="S24" s="2096" t="s">
        <v>524</v>
      </c>
      <c r="T24" s="2097"/>
      <c r="U24" s="2097"/>
      <c r="V24" s="2098"/>
      <c r="W24" s="47"/>
      <c r="X24" s="45"/>
      <c r="Y24" s="45"/>
      <c r="Z24" s="45"/>
    </row>
    <row r="25" spans="1:26" ht="22.5" customHeight="1" x14ac:dyDescent="0.15">
      <c r="A25" s="45"/>
      <c r="B25" s="2085"/>
      <c r="C25" s="2064"/>
      <c r="D25" s="2065"/>
      <c r="E25" s="2114" t="s">
        <v>529</v>
      </c>
      <c r="F25" s="2115"/>
      <c r="G25" s="2116"/>
      <c r="H25" s="2120"/>
      <c r="I25" s="2121"/>
      <c r="J25" s="2121"/>
      <c r="K25" s="2122"/>
      <c r="L25" s="2137"/>
      <c r="M25" s="2137"/>
      <c r="N25" s="2148" t="s">
        <v>720</v>
      </c>
      <c r="O25" s="2149"/>
      <c r="P25" s="2150"/>
      <c r="Q25" s="2144"/>
      <c r="R25" s="2145"/>
      <c r="S25" s="2096" t="s">
        <v>525</v>
      </c>
      <c r="T25" s="2097"/>
      <c r="U25" s="2097"/>
      <c r="V25" s="2098"/>
      <c r="W25" s="47"/>
      <c r="X25" s="45"/>
      <c r="Y25" s="45"/>
      <c r="Z25" s="45"/>
    </row>
    <row r="26" spans="1:26" ht="22.5" customHeight="1" x14ac:dyDescent="0.15">
      <c r="A26" s="45"/>
      <c r="B26" s="2085"/>
      <c r="C26" s="2064"/>
      <c r="D26" s="2065"/>
      <c r="E26" s="2108" t="s">
        <v>530</v>
      </c>
      <c r="F26" s="2109"/>
      <c r="G26" s="2110"/>
      <c r="H26" s="2120"/>
      <c r="I26" s="2121"/>
      <c r="J26" s="2121"/>
      <c r="K26" s="2122"/>
      <c r="L26" s="2137"/>
      <c r="M26" s="2137"/>
      <c r="N26" s="2151" t="s">
        <v>148</v>
      </c>
      <c r="O26" s="2152"/>
      <c r="P26" s="2153"/>
      <c r="Q26" s="2144"/>
      <c r="R26" s="2145"/>
      <c r="S26" s="2096" t="s">
        <v>526</v>
      </c>
      <c r="T26" s="2097"/>
      <c r="U26" s="2097"/>
      <c r="V26" s="2098"/>
      <c r="W26" s="47"/>
      <c r="X26" s="45"/>
      <c r="Y26" s="45"/>
      <c r="Z26" s="45"/>
    </row>
    <row r="27" spans="1:26" ht="22.5" customHeight="1" x14ac:dyDescent="0.15">
      <c r="A27" s="45"/>
      <c r="B27" s="2045"/>
      <c r="C27" s="2046"/>
      <c r="D27" s="2047"/>
      <c r="E27" s="2117"/>
      <c r="F27" s="2118"/>
      <c r="G27" s="2119"/>
      <c r="H27" s="2105"/>
      <c r="I27" s="2106"/>
      <c r="J27" s="2106"/>
      <c r="K27" s="2107"/>
      <c r="L27" s="2137"/>
      <c r="M27" s="2137"/>
      <c r="N27" s="2183" t="s">
        <v>720</v>
      </c>
      <c r="O27" s="2184"/>
      <c r="P27" s="2185"/>
      <c r="Q27" s="2175"/>
      <c r="R27" s="2176"/>
      <c r="S27" s="2172" t="s">
        <v>527</v>
      </c>
      <c r="T27" s="2173"/>
      <c r="U27" s="2173"/>
      <c r="V27" s="2174"/>
      <c r="W27" s="47"/>
      <c r="X27" s="45"/>
      <c r="Y27" s="45"/>
      <c r="Z27" s="45"/>
    </row>
    <row r="28" spans="1:26" ht="22.5" customHeight="1" x14ac:dyDescent="0.15">
      <c r="A28" s="45"/>
      <c r="B28" s="2123"/>
      <c r="C28" s="2124"/>
      <c r="D28" s="2125"/>
      <c r="E28" s="2099" t="s">
        <v>353</v>
      </c>
      <c r="F28" s="2100"/>
      <c r="G28" s="2101"/>
      <c r="H28" s="2131"/>
      <c r="I28" s="2132"/>
      <c r="J28" s="2132"/>
      <c r="K28" s="2133"/>
      <c r="L28" s="2137"/>
      <c r="M28" s="2137"/>
      <c r="N28" s="2139"/>
      <c r="O28" s="2140"/>
      <c r="P28" s="2141"/>
      <c r="Q28" s="2142" t="s">
        <v>521</v>
      </c>
      <c r="R28" s="2143"/>
      <c r="S28" s="2093" t="s">
        <v>522</v>
      </c>
      <c r="T28" s="2094"/>
      <c r="U28" s="2094"/>
      <c r="V28" s="2095"/>
      <c r="W28" s="47"/>
      <c r="X28" s="45"/>
      <c r="Y28" s="45"/>
      <c r="Z28" s="45"/>
    </row>
    <row r="29" spans="1:26" ht="22.5" customHeight="1" x14ac:dyDescent="0.15">
      <c r="A29" s="45"/>
      <c r="B29" s="2126"/>
      <c r="C29" s="2127"/>
      <c r="D29" s="2128"/>
      <c r="E29" s="2108" t="s">
        <v>354</v>
      </c>
      <c r="F29" s="2109"/>
      <c r="G29" s="2110"/>
      <c r="H29" s="2120"/>
      <c r="I29" s="2121"/>
      <c r="J29" s="2121"/>
      <c r="K29" s="2122"/>
      <c r="L29" s="2137"/>
      <c r="M29" s="2137"/>
      <c r="N29" s="2102"/>
      <c r="O29" s="2103"/>
      <c r="P29" s="2104"/>
      <c r="Q29" s="2144"/>
      <c r="R29" s="2145"/>
      <c r="S29" s="2096" t="s">
        <v>523</v>
      </c>
      <c r="T29" s="2097"/>
      <c r="U29" s="2097"/>
      <c r="V29" s="2098"/>
      <c r="W29" s="47"/>
      <c r="Z29" s="45"/>
    </row>
    <row r="30" spans="1:26" ht="22.5" customHeight="1" x14ac:dyDescent="0.15">
      <c r="A30" s="45"/>
      <c r="B30" s="2126"/>
      <c r="C30" s="2127"/>
      <c r="D30" s="2128"/>
      <c r="E30" s="2111" t="s">
        <v>528</v>
      </c>
      <c r="F30" s="2112"/>
      <c r="G30" s="2113"/>
      <c r="H30" s="2120"/>
      <c r="I30" s="2121"/>
      <c r="J30" s="2121"/>
      <c r="K30" s="2122"/>
      <c r="L30" s="2137"/>
      <c r="M30" s="2137"/>
      <c r="N30" s="2148"/>
      <c r="O30" s="2149"/>
      <c r="P30" s="2150"/>
      <c r="Q30" s="2144"/>
      <c r="R30" s="2145"/>
      <c r="S30" s="2096" t="s">
        <v>524</v>
      </c>
      <c r="T30" s="2097"/>
      <c r="U30" s="2097"/>
      <c r="V30" s="2098"/>
      <c r="W30" s="47"/>
      <c r="Z30" s="45"/>
    </row>
    <row r="31" spans="1:26" ht="22.5" customHeight="1" x14ac:dyDescent="0.15">
      <c r="A31" s="45"/>
      <c r="B31" s="2126"/>
      <c r="C31" s="2127"/>
      <c r="D31" s="2128"/>
      <c r="E31" s="2114" t="s">
        <v>529</v>
      </c>
      <c r="F31" s="2115"/>
      <c r="G31" s="2116"/>
      <c r="H31" s="2120"/>
      <c r="I31" s="2121"/>
      <c r="J31" s="2121"/>
      <c r="K31" s="2122"/>
      <c r="L31" s="2137"/>
      <c r="M31" s="2137"/>
      <c r="N31" s="2148"/>
      <c r="O31" s="2149"/>
      <c r="P31" s="2150"/>
      <c r="Q31" s="2144"/>
      <c r="R31" s="2145"/>
      <c r="S31" s="2096" t="s">
        <v>525</v>
      </c>
      <c r="T31" s="2097"/>
      <c r="U31" s="2097"/>
      <c r="V31" s="2098"/>
      <c r="W31" s="47"/>
      <c r="Z31" s="45"/>
    </row>
    <row r="32" spans="1:26" ht="22.5" customHeight="1" x14ac:dyDescent="0.15">
      <c r="A32" s="45"/>
      <c r="B32" s="2126"/>
      <c r="C32" s="2127"/>
      <c r="D32" s="2128"/>
      <c r="E32" s="2108" t="s">
        <v>530</v>
      </c>
      <c r="F32" s="2109"/>
      <c r="G32" s="2110"/>
      <c r="H32" s="2120"/>
      <c r="I32" s="2121"/>
      <c r="J32" s="2121"/>
      <c r="K32" s="2122"/>
      <c r="L32" s="2137"/>
      <c r="M32" s="2137"/>
      <c r="N32" s="2151"/>
      <c r="O32" s="2152"/>
      <c r="P32" s="2153"/>
      <c r="Q32" s="2144"/>
      <c r="R32" s="2145"/>
      <c r="S32" s="2096" t="s">
        <v>526</v>
      </c>
      <c r="T32" s="2097"/>
      <c r="U32" s="2097"/>
      <c r="V32" s="2098"/>
      <c r="W32" s="45"/>
      <c r="X32" s="45"/>
      <c r="Y32" s="45"/>
      <c r="Z32" s="45"/>
    </row>
    <row r="33" spans="1:26" ht="22.5" customHeight="1" thickBot="1" x14ac:dyDescent="0.2">
      <c r="A33" s="45"/>
      <c r="B33" s="2129"/>
      <c r="C33" s="2083"/>
      <c r="D33" s="2130"/>
      <c r="E33" s="2166"/>
      <c r="F33" s="2167"/>
      <c r="G33" s="2168"/>
      <c r="H33" s="2134"/>
      <c r="I33" s="2135"/>
      <c r="J33" s="2135"/>
      <c r="K33" s="2136"/>
      <c r="L33" s="2138"/>
      <c r="M33" s="2138"/>
      <c r="N33" s="2090"/>
      <c r="O33" s="2091"/>
      <c r="P33" s="2092"/>
      <c r="Q33" s="2146"/>
      <c r="R33" s="2147"/>
      <c r="S33" s="2169" t="s">
        <v>527</v>
      </c>
      <c r="T33" s="2170"/>
      <c r="U33" s="2170"/>
      <c r="V33" s="2171"/>
      <c r="W33" s="45"/>
      <c r="X33" s="45"/>
      <c r="Y33" s="45"/>
      <c r="Z33" s="45"/>
    </row>
    <row r="34" spans="1:26" s="4" customFormat="1" ht="14.25" customHeight="1" x14ac:dyDescent="0.15">
      <c r="A34" s="44"/>
      <c r="B34" s="201" t="s">
        <v>537</v>
      </c>
      <c r="C34" s="597"/>
      <c r="D34" s="598"/>
      <c r="E34" s="598"/>
      <c r="F34" s="598"/>
      <c r="G34" s="598"/>
      <c r="H34" s="598"/>
      <c r="I34" s="598"/>
      <c r="J34" s="598"/>
      <c r="K34" s="598"/>
      <c r="L34" s="598"/>
      <c r="M34" s="598"/>
      <c r="N34" s="104"/>
      <c r="O34" s="104"/>
      <c r="P34" s="104"/>
      <c r="Q34" s="104"/>
      <c r="R34" s="104"/>
      <c r="S34" s="104"/>
      <c r="T34" s="104"/>
      <c r="U34" s="104"/>
      <c r="V34" s="104"/>
      <c r="W34" s="44"/>
      <c r="X34" s="44"/>
      <c r="Y34" s="44"/>
      <c r="Z34" s="44"/>
    </row>
    <row r="35" spans="1:26" s="4" customFormat="1" ht="14.25" customHeight="1" thickBot="1" x14ac:dyDescent="0.2">
      <c r="A35" s="44"/>
      <c r="B35" s="201" t="s">
        <v>543</v>
      </c>
      <c r="C35" s="597"/>
      <c r="D35" s="599"/>
      <c r="E35" s="599"/>
      <c r="F35" s="599"/>
      <c r="G35" s="598"/>
      <c r="H35" s="598"/>
      <c r="I35" s="598"/>
      <c r="J35" s="598"/>
      <c r="K35" s="598"/>
      <c r="L35" s="598"/>
      <c r="M35" s="598"/>
      <c r="N35" s="104"/>
      <c r="O35" s="104"/>
      <c r="P35" s="104"/>
      <c r="Q35" s="104"/>
      <c r="R35" s="104"/>
      <c r="W35" s="44"/>
      <c r="X35" s="44"/>
      <c r="Y35" s="44"/>
      <c r="Z35" s="44"/>
    </row>
    <row r="36" spans="1:26" s="4" customFormat="1" ht="14.25" customHeight="1" x14ac:dyDescent="0.15">
      <c r="A36" s="44"/>
      <c r="B36" s="599"/>
      <c r="C36" s="597" t="s">
        <v>541</v>
      </c>
      <c r="D36" s="599"/>
      <c r="E36" s="599"/>
      <c r="F36" s="599"/>
      <c r="G36" s="597"/>
      <c r="H36" s="598"/>
      <c r="I36" s="598"/>
      <c r="J36" s="598"/>
      <c r="K36" s="598"/>
      <c r="L36" s="598"/>
      <c r="M36" s="598"/>
      <c r="N36" s="104"/>
      <c r="O36" s="104"/>
      <c r="P36" s="104"/>
      <c r="Q36" s="104"/>
      <c r="R36" s="104"/>
      <c r="S36" s="2086" t="s">
        <v>21</v>
      </c>
      <c r="T36" s="2087"/>
      <c r="U36" s="2088" t="s">
        <v>72</v>
      </c>
      <c r="V36" s="2089"/>
      <c r="W36" s="44"/>
      <c r="X36" s="44"/>
      <c r="Y36" s="44"/>
      <c r="Z36" s="44"/>
    </row>
    <row r="37" spans="1:26" s="4" customFormat="1" ht="12" customHeight="1" x14ac:dyDescent="0.15">
      <c r="A37" s="44"/>
      <c r="B37" s="599"/>
      <c r="C37" s="597" t="s">
        <v>538</v>
      </c>
      <c r="D37" s="599"/>
      <c r="E37" s="599"/>
      <c r="F37" s="599"/>
      <c r="G37" s="597"/>
      <c r="H37" s="598"/>
      <c r="I37" s="598"/>
      <c r="J37" s="598"/>
      <c r="K37" s="598"/>
      <c r="L37" s="598"/>
      <c r="M37" s="598"/>
      <c r="N37" s="104"/>
      <c r="O37" s="104"/>
      <c r="P37" s="104"/>
      <c r="Q37" s="104"/>
      <c r="R37" s="104"/>
      <c r="S37" s="2160"/>
      <c r="T37" s="2161"/>
      <c r="U37" s="2154"/>
      <c r="V37" s="2155"/>
      <c r="W37" s="44"/>
      <c r="X37" s="44"/>
      <c r="Y37" s="44"/>
      <c r="Z37" s="44"/>
    </row>
    <row r="38" spans="1:26" s="4" customFormat="1" ht="12" customHeight="1" x14ac:dyDescent="0.15">
      <c r="A38" s="44"/>
      <c r="B38" s="599"/>
      <c r="C38" s="597" t="s">
        <v>539</v>
      </c>
      <c r="D38" s="599"/>
      <c r="E38" s="599"/>
      <c r="F38" s="599"/>
      <c r="G38" s="597"/>
      <c r="H38" s="598"/>
      <c r="I38" s="598"/>
      <c r="J38" s="598"/>
      <c r="K38" s="598"/>
      <c r="L38" s="598"/>
      <c r="M38" s="598"/>
      <c r="N38" s="104"/>
      <c r="O38" s="104"/>
      <c r="P38" s="104"/>
      <c r="Q38" s="104"/>
      <c r="R38" s="104"/>
      <c r="S38" s="2162"/>
      <c r="T38" s="2163"/>
      <c r="U38" s="2156"/>
      <c r="V38" s="2157"/>
      <c r="W38" s="44"/>
      <c r="X38" s="44"/>
      <c r="Y38" s="44"/>
      <c r="Z38" s="44"/>
    </row>
    <row r="39" spans="1:26" s="4" customFormat="1" ht="12" customHeight="1" x14ac:dyDescent="0.15">
      <c r="A39" s="44"/>
      <c r="B39" s="599"/>
      <c r="C39" s="597" t="s">
        <v>542</v>
      </c>
      <c r="D39" s="599"/>
      <c r="E39" s="599"/>
      <c r="F39" s="599"/>
      <c r="G39" s="597"/>
      <c r="H39" s="598"/>
      <c r="I39" s="598"/>
      <c r="J39" s="598"/>
      <c r="K39" s="598"/>
      <c r="L39" s="598"/>
      <c r="M39" s="598"/>
      <c r="N39" s="104"/>
      <c r="O39" s="104"/>
      <c r="P39" s="104"/>
      <c r="Q39" s="104"/>
      <c r="R39" s="104"/>
      <c r="S39" s="2162"/>
      <c r="T39" s="2163"/>
      <c r="U39" s="2156"/>
      <c r="V39" s="2157"/>
      <c r="W39" s="44"/>
      <c r="X39" s="44"/>
      <c r="Y39" s="44"/>
      <c r="Z39" s="44"/>
    </row>
    <row r="40" spans="1:26" s="4" customFormat="1" ht="12" customHeight="1" thickBot="1" x14ac:dyDescent="0.2">
      <c r="A40" s="44"/>
      <c r="B40" s="599"/>
      <c r="C40" s="597" t="s">
        <v>540</v>
      </c>
      <c r="D40" s="599"/>
      <c r="E40" s="599"/>
      <c r="F40" s="599"/>
      <c r="G40" s="599"/>
      <c r="H40" s="598"/>
      <c r="I40" s="598"/>
      <c r="J40" s="598"/>
      <c r="K40" s="598"/>
      <c r="L40" s="598"/>
      <c r="M40" s="598"/>
      <c r="N40" s="104"/>
      <c r="O40" s="104"/>
      <c r="P40" s="104"/>
      <c r="Q40" s="104"/>
      <c r="R40" s="104"/>
      <c r="S40" s="2164"/>
      <c r="T40" s="2165"/>
      <c r="U40" s="2158"/>
      <c r="V40" s="2159"/>
      <c r="W40" s="44"/>
      <c r="X40" s="44"/>
      <c r="Y40" s="44"/>
      <c r="Z40" s="44"/>
    </row>
    <row r="41" spans="1:26" s="4" customFormat="1" ht="12" customHeight="1" x14ac:dyDescent="0.15">
      <c r="A41" s="44"/>
      <c r="H41" s="104"/>
      <c r="I41" s="104"/>
      <c r="J41" s="104"/>
      <c r="K41" s="104"/>
      <c r="L41" s="104"/>
      <c r="M41" s="104"/>
      <c r="N41" s="104"/>
      <c r="O41" s="104"/>
      <c r="P41" s="104"/>
      <c r="Q41" s="104"/>
      <c r="R41" s="104"/>
      <c r="S41" s="367"/>
      <c r="T41" s="367"/>
      <c r="U41" s="368"/>
      <c r="V41" s="368"/>
      <c r="W41" s="44"/>
      <c r="X41" s="44"/>
      <c r="Y41" s="44"/>
      <c r="Z41" s="44"/>
    </row>
    <row r="42" spans="1:26" s="4" customFormat="1" ht="12" customHeight="1" x14ac:dyDescent="0.15">
      <c r="A42" s="44"/>
      <c r="D42" s="21"/>
      <c r="E42" s="104"/>
      <c r="F42" s="104"/>
      <c r="G42" s="104"/>
      <c r="H42" s="104"/>
      <c r="I42" s="104"/>
      <c r="J42" s="104"/>
      <c r="K42" s="104"/>
      <c r="L42" s="104"/>
      <c r="M42" s="104"/>
      <c r="N42" s="104"/>
      <c r="O42" s="104"/>
      <c r="P42" s="104"/>
      <c r="Q42" s="104"/>
      <c r="R42" s="104"/>
      <c r="S42" s="367"/>
      <c r="T42" s="367"/>
      <c r="U42" s="368"/>
      <c r="V42" s="368"/>
      <c r="W42" s="44"/>
      <c r="X42" s="44"/>
      <c r="Y42" s="44"/>
      <c r="Z42" s="44"/>
    </row>
    <row r="43" spans="1:26" s="4" customFormat="1" ht="12" customHeight="1" x14ac:dyDescent="0.15">
      <c r="A43" s="44"/>
      <c r="B43" s="186"/>
      <c r="C43" s="256"/>
      <c r="D43" s="104"/>
      <c r="E43" s="104"/>
      <c r="F43" s="104"/>
      <c r="G43" s="104"/>
      <c r="H43" s="104"/>
      <c r="I43" s="104"/>
      <c r="J43" s="104"/>
      <c r="K43" s="104"/>
      <c r="L43" s="104"/>
      <c r="M43" s="104"/>
      <c r="N43" s="104"/>
      <c r="O43" s="104"/>
      <c r="P43" s="104"/>
      <c r="Q43" s="104"/>
      <c r="R43" s="104"/>
      <c r="W43" s="44"/>
      <c r="X43" s="44"/>
      <c r="Y43" s="44"/>
      <c r="Z43" s="44"/>
    </row>
    <row r="44" spans="1:26" s="4" customFormat="1" ht="12" customHeight="1" x14ac:dyDescent="0.15">
      <c r="A44" s="44"/>
      <c r="B44" s="186"/>
      <c r="C44" s="256"/>
      <c r="D44" s="104"/>
      <c r="E44" s="104"/>
      <c r="F44" s="104"/>
      <c r="G44" s="104"/>
      <c r="H44" s="104"/>
      <c r="I44" s="104"/>
      <c r="J44" s="104"/>
      <c r="K44" s="104"/>
      <c r="L44" s="104"/>
      <c r="M44" s="104"/>
      <c r="N44" s="104"/>
      <c r="O44" s="104"/>
      <c r="P44" s="104"/>
      <c r="Q44" s="104"/>
      <c r="R44" s="104"/>
      <c r="W44" s="44"/>
      <c r="X44" s="44"/>
      <c r="Y44" s="44"/>
      <c r="Z44" s="44"/>
    </row>
    <row r="45" spans="1:26" s="4" customFormat="1" ht="14.25" customHeight="1" x14ac:dyDescent="0.15">
      <c r="A45" s="44"/>
      <c r="B45" s="186"/>
      <c r="C45" s="256"/>
      <c r="D45" s="104"/>
      <c r="E45" s="104"/>
      <c r="F45" s="104"/>
      <c r="G45" s="104"/>
      <c r="H45" s="104"/>
      <c r="I45" s="104"/>
      <c r="J45" s="104"/>
      <c r="K45" s="104"/>
      <c r="L45" s="104"/>
      <c r="M45" s="104"/>
      <c r="N45" s="104"/>
      <c r="O45" s="104"/>
      <c r="P45" s="104"/>
      <c r="Q45" s="104"/>
      <c r="R45" s="104"/>
      <c r="W45" s="44"/>
      <c r="X45" s="44"/>
      <c r="Y45" s="44"/>
      <c r="Z45" s="44"/>
    </row>
    <row r="46" spans="1:26" s="4" customFormat="1" ht="14.25" customHeight="1" x14ac:dyDescent="0.15">
      <c r="A46" s="44"/>
      <c r="D46" s="252"/>
      <c r="E46" s="252"/>
      <c r="F46" s="252"/>
      <c r="G46" s="253"/>
      <c r="H46" s="253"/>
      <c r="I46" s="253"/>
      <c r="J46" s="253"/>
      <c r="K46" s="253"/>
      <c r="L46" s="253"/>
      <c r="M46" s="253"/>
      <c r="N46" s="253"/>
      <c r="O46" s="253"/>
      <c r="P46" s="253"/>
      <c r="Q46" s="104"/>
      <c r="R46" s="253"/>
      <c r="W46" s="44"/>
      <c r="X46" s="44"/>
      <c r="Y46" s="44"/>
      <c r="Z46" s="44"/>
    </row>
    <row r="47" spans="1:26" ht="37.5" customHeight="1" x14ac:dyDescent="0.15">
      <c r="A47" s="45"/>
      <c r="E47" s="45"/>
      <c r="F47" s="45"/>
      <c r="G47" s="45"/>
      <c r="H47" s="45"/>
      <c r="I47" s="45"/>
      <c r="J47" s="45"/>
      <c r="K47" s="45"/>
      <c r="L47" s="45"/>
      <c r="M47" s="45"/>
      <c r="N47" s="45"/>
      <c r="O47" s="45"/>
      <c r="P47" s="45"/>
      <c r="Q47" s="45"/>
      <c r="R47" s="45"/>
      <c r="W47" s="45"/>
      <c r="X47" s="45"/>
      <c r="Y47" s="45"/>
      <c r="Z47" s="45"/>
    </row>
    <row r="48" spans="1:26" ht="30" customHeight="1" x14ac:dyDescent="0.15">
      <c r="B48" s="257">
        <v>1</v>
      </c>
    </row>
    <row r="49" spans="1:26" ht="20.100000000000001" customHeight="1" x14ac:dyDescent="0.15">
      <c r="B49" s="257">
        <v>2</v>
      </c>
    </row>
    <row r="50" spans="1:26" ht="20.100000000000001" customHeight="1" x14ac:dyDescent="0.15">
      <c r="B50" s="257">
        <v>3</v>
      </c>
    </row>
    <row r="51" spans="1:26" ht="20.100000000000001" customHeight="1" x14ac:dyDescent="0.15">
      <c r="B51" s="257">
        <v>4</v>
      </c>
    </row>
    <row r="52" spans="1:26" ht="37.5" customHeight="1" x14ac:dyDescent="0.15">
      <c r="B52" s="257"/>
      <c r="C52" s="257" t="s">
        <v>355</v>
      </c>
    </row>
    <row r="53" spans="1:26" ht="14.25" customHeight="1" x14ac:dyDescent="0.15"/>
    <row r="54" spans="1:26" ht="14.25" customHeight="1" x14ac:dyDescent="0.1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ht="14.25" customHeight="1" x14ac:dyDescent="0.15"/>
    <row r="56" spans="1:26" ht="14.25" customHeight="1" x14ac:dyDescent="0.15"/>
    <row r="57" spans="1:26" ht="14.25" customHeight="1" x14ac:dyDescent="0.15"/>
    <row r="58" spans="1:26" ht="14.25" customHeight="1" x14ac:dyDescent="0.15"/>
    <row r="59" spans="1:26" ht="14.25" customHeight="1" x14ac:dyDescent="0.15"/>
    <row r="60" spans="1:26" ht="14.25" customHeight="1" x14ac:dyDescent="0.15"/>
  </sheetData>
  <mergeCells count="86">
    <mergeCell ref="S26:V26"/>
    <mergeCell ref="S27:V27"/>
    <mergeCell ref="Q22:R27"/>
    <mergeCell ref="L22:M27"/>
    <mergeCell ref="L20:M21"/>
    <mergeCell ref="N20:P21"/>
    <mergeCell ref="N22:P22"/>
    <mergeCell ref="N27:P27"/>
    <mergeCell ref="N26:P26"/>
    <mergeCell ref="N25:P25"/>
    <mergeCell ref="N24:P24"/>
    <mergeCell ref="S22:V22"/>
    <mergeCell ref="S23:V23"/>
    <mergeCell ref="S24:V24"/>
    <mergeCell ref="S25:V25"/>
    <mergeCell ref="S20:V21"/>
    <mergeCell ref="U37:V40"/>
    <mergeCell ref="S37:T40"/>
    <mergeCell ref="E28:G28"/>
    <mergeCell ref="E29:G29"/>
    <mergeCell ref="E30:G30"/>
    <mergeCell ref="E31:G31"/>
    <mergeCell ref="E32:G32"/>
    <mergeCell ref="E33:G33"/>
    <mergeCell ref="S33:V33"/>
    <mergeCell ref="B28:D33"/>
    <mergeCell ref="H28:K33"/>
    <mergeCell ref="L28:M33"/>
    <mergeCell ref="N28:P28"/>
    <mergeCell ref="Q28:R33"/>
    <mergeCell ref="N29:P29"/>
    <mergeCell ref="N30:P30"/>
    <mergeCell ref="N31:P31"/>
    <mergeCell ref="N32:P32"/>
    <mergeCell ref="E26:G26"/>
    <mergeCell ref="E27:G27"/>
    <mergeCell ref="H23:K23"/>
    <mergeCell ref="H24:K24"/>
    <mergeCell ref="H25:K25"/>
    <mergeCell ref="H26:K26"/>
    <mergeCell ref="B22:D27"/>
    <mergeCell ref="S36:T36"/>
    <mergeCell ref="U36:V36"/>
    <mergeCell ref="N33:P33"/>
    <mergeCell ref="S28:V28"/>
    <mergeCell ref="S31:V31"/>
    <mergeCell ref="S32:V32"/>
    <mergeCell ref="S29:V29"/>
    <mergeCell ref="S30:V30"/>
    <mergeCell ref="H22:K22"/>
    <mergeCell ref="N23:P23"/>
    <mergeCell ref="H27:K27"/>
    <mergeCell ref="E22:G22"/>
    <mergeCell ref="E23:G23"/>
    <mergeCell ref="E24:G24"/>
    <mergeCell ref="E25:G25"/>
    <mergeCell ref="Q20:R21"/>
    <mergeCell ref="B12:D13"/>
    <mergeCell ref="E12:V12"/>
    <mergeCell ref="E13:V13"/>
    <mergeCell ref="B14:D14"/>
    <mergeCell ref="E14:V14"/>
    <mergeCell ref="M15:O17"/>
    <mergeCell ref="R16:U16"/>
    <mergeCell ref="B20:D21"/>
    <mergeCell ref="E20:K20"/>
    <mergeCell ref="H21:K21"/>
    <mergeCell ref="B15:D15"/>
    <mergeCell ref="B16:D17"/>
    <mergeCell ref="E21:G21"/>
    <mergeCell ref="T17:U17"/>
    <mergeCell ref="Q17:S17"/>
    <mergeCell ref="O2:P2"/>
    <mergeCell ref="Q2:R2"/>
    <mergeCell ref="S2:T2"/>
    <mergeCell ref="U2:V2"/>
    <mergeCell ref="O3:P3"/>
    <mergeCell ref="Q3:R3"/>
    <mergeCell ref="S3:T3"/>
    <mergeCell ref="U3:V3"/>
    <mergeCell ref="M10:T10"/>
    <mergeCell ref="B5:V5"/>
    <mergeCell ref="B7:K7"/>
    <mergeCell ref="K8:L8"/>
    <mergeCell ref="M8:U8"/>
    <mergeCell ref="M9:U9"/>
  </mergeCells>
  <phoneticPr fontId="6"/>
  <dataValidations count="2">
    <dataValidation imeMode="disabled" allowBlank="1" showInputMessage="1" showErrorMessage="1" sqref="H24 T6 R6 P6 D46:F46"/>
    <dataValidation imeMode="hiragana" allowBlank="1" showInputMessage="1" showErrorMessage="1" sqref="G46:P46 R46 Q20 M10:T10 N20 S20 H22:H23 E22:E33"/>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orientation="portrait" r:id="rId1"/>
  <headerFooter alignWithMargins="0"/>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CY69"/>
  <sheetViews>
    <sheetView view="pageBreakPreview" topLeftCell="B1" zoomScale="70" zoomScaleNormal="70" zoomScaleSheetLayoutView="70" zoomScalePageLayoutView="70" workbookViewId="0">
      <selection activeCell="B18" sqref="B17:X22"/>
    </sheetView>
  </sheetViews>
  <sheetFormatPr defaultColWidth="2.25" defaultRowHeight="13.5" customHeight="1" x14ac:dyDescent="0.15"/>
  <cols>
    <col min="1" max="1" width="24.5" style="279" customWidth="1"/>
    <col min="2" max="2" width="1" style="279" customWidth="1"/>
    <col min="3" max="7" width="2.25" style="279" customWidth="1"/>
    <col min="8" max="8" width="1" style="279" customWidth="1"/>
    <col min="9" max="21" width="2.25" style="279" customWidth="1"/>
    <col min="22" max="22" width="1.25" style="279" customWidth="1"/>
    <col min="23" max="23" width="1" style="279" customWidth="1"/>
    <col min="24" max="28" width="2.25" style="279" customWidth="1"/>
    <col min="29" max="29" width="1" style="279" customWidth="1"/>
    <col min="30" max="42" width="2.25" style="279" customWidth="1"/>
    <col min="43" max="43" width="20.875" style="280" customWidth="1"/>
    <col min="44" max="44" width="1.625" style="279" customWidth="1"/>
    <col min="45" max="49" width="2.25" style="279" customWidth="1"/>
    <col min="50" max="50" width="1" style="279" customWidth="1"/>
    <col min="51" max="63" width="2.25" style="279" customWidth="1"/>
    <col min="64" max="64" width="1.25" style="279" customWidth="1"/>
    <col min="65" max="65" width="1" style="279" customWidth="1"/>
    <col min="66" max="70" width="2.25" style="279" customWidth="1"/>
    <col min="71" max="71" width="1" style="279" customWidth="1"/>
    <col min="72" max="257" width="2.25" style="279"/>
    <col min="258" max="258" width="1" style="279" customWidth="1"/>
    <col min="259" max="263" width="2.25" style="279" customWidth="1"/>
    <col min="264" max="264" width="1" style="279" customWidth="1"/>
    <col min="265" max="277" width="2.25" style="279" customWidth="1"/>
    <col min="278" max="278" width="1.25" style="279" customWidth="1"/>
    <col min="279" max="279" width="1" style="279" customWidth="1"/>
    <col min="280" max="284" width="2.25" style="279" customWidth="1"/>
    <col min="285" max="285" width="1" style="279" customWidth="1"/>
    <col min="286" max="298" width="2.25" style="279" customWidth="1"/>
    <col min="299" max="299" width="21.375" style="279" customWidth="1"/>
    <col min="300" max="300" width="1.625" style="279" customWidth="1"/>
    <col min="301" max="305" width="2.25" style="279" customWidth="1"/>
    <col min="306" max="306" width="1" style="279" customWidth="1"/>
    <col min="307" max="319" width="2.25" style="279" customWidth="1"/>
    <col min="320" max="320" width="1.25" style="279" customWidth="1"/>
    <col min="321" max="321" width="1" style="279" customWidth="1"/>
    <col min="322" max="326" width="2.25" style="279" customWidth="1"/>
    <col min="327" max="327" width="1" style="279" customWidth="1"/>
    <col min="328" max="513" width="2.25" style="279"/>
    <col min="514" max="514" width="1" style="279" customWidth="1"/>
    <col min="515" max="519" width="2.25" style="279" customWidth="1"/>
    <col min="520" max="520" width="1" style="279" customWidth="1"/>
    <col min="521" max="533" width="2.25" style="279" customWidth="1"/>
    <col min="534" max="534" width="1.25" style="279" customWidth="1"/>
    <col min="535" max="535" width="1" style="279" customWidth="1"/>
    <col min="536" max="540" width="2.25" style="279" customWidth="1"/>
    <col min="541" max="541" width="1" style="279" customWidth="1"/>
    <col min="542" max="554" width="2.25" style="279" customWidth="1"/>
    <col min="555" max="555" width="21.375" style="279" customWidth="1"/>
    <col min="556" max="556" width="1.625" style="279" customWidth="1"/>
    <col min="557" max="561" width="2.25" style="279" customWidth="1"/>
    <col min="562" max="562" width="1" style="279" customWidth="1"/>
    <col min="563" max="575" width="2.25" style="279" customWidth="1"/>
    <col min="576" max="576" width="1.25" style="279" customWidth="1"/>
    <col min="577" max="577" width="1" style="279" customWidth="1"/>
    <col min="578" max="582" width="2.25" style="279" customWidth="1"/>
    <col min="583" max="583" width="1" style="279" customWidth="1"/>
    <col min="584" max="769" width="2.25" style="279"/>
    <col min="770" max="770" width="1" style="279" customWidth="1"/>
    <col min="771" max="775" width="2.25" style="279" customWidth="1"/>
    <col min="776" max="776" width="1" style="279" customWidth="1"/>
    <col min="777" max="789" width="2.25" style="279" customWidth="1"/>
    <col min="790" max="790" width="1.25" style="279" customWidth="1"/>
    <col min="791" max="791" width="1" style="279" customWidth="1"/>
    <col min="792" max="796" width="2.25" style="279" customWidth="1"/>
    <col min="797" max="797" width="1" style="279" customWidth="1"/>
    <col min="798" max="810" width="2.25" style="279" customWidth="1"/>
    <col min="811" max="811" width="21.375" style="279" customWidth="1"/>
    <col min="812" max="812" width="1.625" style="279" customWidth="1"/>
    <col min="813" max="817" width="2.25" style="279" customWidth="1"/>
    <col min="818" max="818" width="1" style="279" customWidth="1"/>
    <col min="819" max="831" width="2.25" style="279" customWidth="1"/>
    <col min="832" max="832" width="1.25" style="279" customWidth="1"/>
    <col min="833" max="833" width="1" style="279" customWidth="1"/>
    <col min="834" max="838" width="2.25" style="279" customWidth="1"/>
    <col min="839" max="839" width="1" style="279" customWidth="1"/>
    <col min="840" max="1025" width="2.25" style="279"/>
    <col min="1026" max="1026" width="1" style="279" customWidth="1"/>
    <col min="1027" max="1031" width="2.25" style="279" customWidth="1"/>
    <col min="1032" max="1032" width="1" style="279" customWidth="1"/>
    <col min="1033" max="1045" width="2.25" style="279" customWidth="1"/>
    <col min="1046" max="1046" width="1.25" style="279" customWidth="1"/>
    <col min="1047" max="1047" width="1" style="279" customWidth="1"/>
    <col min="1048" max="1052" width="2.25" style="279" customWidth="1"/>
    <col min="1053" max="1053" width="1" style="279" customWidth="1"/>
    <col min="1054" max="1066" width="2.25" style="279" customWidth="1"/>
    <col min="1067" max="1067" width="21.375" style="279" customWidth="1"/>
    <col min="1068" max="1068" width="1.625" style="279" customWidth="1"/>
    <col min="1069" max="1073" width="2.25" style="279" customWidth="1"/>
    <col min="1074" max="1074" width="1" style="279" customWidth="1"/>
    <col min="1075" max="1087" width="2.25" style="279" customWidth="1"/>
    <col min="1088" max="1088" width="1.25" style="279" customWidth="1"/>
    <col min="1089" max="1089" width="1" style="279" customWidth="1"/>
    <col min="1090" max="1094" width="2.25" style="279" customWidth="1"/>
    <col min="1095" max="1095" width="1" style="279" customWidth="1"/>
    <col min="1096" max="1281" width="2.25" style="279"/>
    <col min="1282" max="1282" width="1" style="279" customWidth="1"/>
    <col min="1283" max="1287" width="2.25" style="279" customWidth="1"/>
    <col min="1288" max="1288" width="1" style="279" customWidth="1"/>
    <col min="1289" max="1301" width="2.25" style="279" customWidth="1"/>
    <col min="1302" max="1302" width="1.25" style="279" customWidth="1"/>
    <col min="1303" max="1303" width="1" style="279" customWidth="1"/>
    <col min="1304" max="1308" width="2.25" style="279" customWidth="1"/>
    <col min="1309" max="1309" width="1" style="279" customWidth="1"/>
    <col min="1310" max="1322" width="2.25" style="279" customWidth="1"/>
    <col min="1323" max="1323" width="21.375" style="279" customWidth="1"/>
    <col min="1324" max="1324" width="1.625" style="279" customWidth="1"/>
    <col min="1325" max="1329" width="2.25" style="279" customWidth="1"/>
    <col min="1330" max="1330" width="1" style="279" customWidth="1"/>
    <col min="1331" max="1343" width="2.25" style="279" customWidth="1"/>
    <col min="1344" max="1344" width="1.25" style="279" customWidth="1"/>
    <col min="1345" max="1345" width="1" style="279" customWidth="1"/>
    <col min="1346" max="1350" width="2.25" style="279" customWidth="1"/>
    <col min="1351" max="1351" width="1" style="279" customWidth="1"/>
    <col min="1352" max="1537" width="2.25" style="279"/>
    <col min="1538" max="1538" width="1" style="279" customWidth="1"/>
    <col min="1539" max="1543" width="2.25" style="279" customWidth="1"/>
    <col min="1544" max="1544" width="1" style="279" customWidth="1"/>
    <col min="1545" max="1557" width="2.25" style="279" customWidth="1"/>
    <col min="1558" max="1558" width="1.25" style="279" customWidth="1"/>
    <col min="1559" max="1559" width="1" style="279" customWidth="1"/>
    <col min="1560" max="1564" width="2.25" style="279" customWidth="1"/>
    <col min="1565" max="1565" width="1" style="279" customWidth="1"/>
    <col min="1566" max="1578" width="2.25" style="279" customWidth="1"/>
    <col min="1579" max="1579" width="21.375" style="279" customWidth="1"/>
    <col min="1580" max="1580" width="1.625" style="279" customWidth="1"/>
    <col min="1581" max="1585" width="2.25" style="279" customWidth="1"/>
    <col min="1586" max="1586" width="1" style="279" customWidth="1"/>
    <col min="1587" max="1599" width="2.25" style="279" customWidth="1"/>
    <col min="1600" max="1600" width="1.25" style="279" customWidth="1"/>
    <col min="1601" max="1601" width="1" style="279" customWidth="1"/>
    <col min="1602" max="1606" width="2.25" style="279" customWidth="1"/>
    <col min="1607" max="1607" width="1" style="279" customWidth="1"/>
    <col min="1608" max="1793" width="2.25" style="279"/>
    <col min="1794" max="1794" width="1" style="279" customWidth="1"/>
    <col min="1795" max="1799" width="2.25" style="279" customWidth="1"/>
    <col min="1800" max="1800" width="1" style="279" customWidth="1"/>
    <col min="1801" max="1813" width="2.25" style="279" customWidth="1"/>
    <col min="1814" max="1814" width="1.25" style="279" customWidth="1"/>
    <col min="1815" max="1815" width="1" style="279" customWidth="1"/>
    <col min="1816" max="1820" width="2.25" style="279" customWidth="1"/>
    <col min="1821" max="1821" width="1" style="279" customWidth="1"/>
    <col min="1822" max="1834" width="2.25" style="279" customWidth="1"/>
    <col min="1835" max="1835" width="21.375" style="279" customWidth="1"/>
    <col min="1836" max="1836" width="1.625" style="279" customWidth="1"/>
    <col min="1837" max="1841" width="2.25" style="279" customWidth="1"/>
    <col min="1842" max="1842" width="1" style="279" customWidth="1"/>
    <col min="1843" max="1855" width="2.25" style="279" customWidth="1"/>
    <col min="1856" max="1856" width="1.25" style="279" customWidth="1"/>
    <col min="1857" max="1857" width="1" style="279" customWidth="1"/>
    <col min="1858" max="1862" width="2.25" style="279" customWidth="1"/>
    <col min="1863" max="1863" width="1" style="279" customWidth="1"/>
    <col min="1864" max="2049" width="2.25" style="279"/>
    <col min="2050" max="2050" width="1" style="279" customWidth="1"/>
    <col min="2051" max="2055" width="2.25" style="279" customWidth="1"/>
    <col min="2056" max="2056" width="1" style="279" customWidth="1"/>
    <col min="2057" max="2069" width="2.25" style="279" customWidth="1"/>
    <col min="2070" max="2070" width="1.25" style="279" customWidth="1"/>
    <col min="2071" max="2071" width="1" style="279" customWidth="1"/>
    <col min="2072" max="2076" width="2.25" style="279" customWidth="1"/>
    <col min="2077" max="2077" width="1" style="279" customWidth="1"/>
    <col min="2078" max="2090" width="2.25" style="279" customWidth="1"/>
    <col min="2091" max="2091" width="21.375" style="279" customWidth="1"/>
    <col min="2092" max="2092" width="1.625" style="279" customWidth="1"/>
    <col min="2093" max="2097" width="2.25" style="279" customWidth="1"/>
    <col min="2098" max="2098" width="1" style="279" customWidth="1"/>
    <col min="2099" max="2111" width="2.25" style="279" customWidth="1"/>
    <col min="2112" max="2112" width="1.25" style="279" customWidth="1"/>
    <col min="2113" max="2113" width="1" style="279" customWidth="1"/>
    <col min="2114" max="2118" width="2.25" style="279" customWidth="1"/>
    <col min="2119" max="2119" width="1" style="279" customWidth="1"/>
    <col min="2120" max="2305" width="2.25" style="279"/>
    <col min="2306" max="2306" width="1" style="279" customWidth="1"/>
    <col min="2307" max="2311" width="2.25" style="279" customWidth="1"/>
    <col min="2312" max="2312" width="1" style="279" customWidth="1"/>
    <col min="2313" max="2325" width="2.25" style="279" customWidth="1"/>
    <col min="2326" max="2326" width="1.25" style="279" customWidth="1"/>
    <col min="2327" max="2327" width="1" style="279" customWidth="1"/>
    <col min="2328" max="2332" width="2.25" style="279" customWidth="1"/>
    <col min="2333" max="2333" width="1" style="279" customWidth="1"/>
    <col min="2334" max="2346" width="2.25" style="279" customWidth="1"/>
    <col min="2347" max="2347" width="21.375" style="279" customWidth="1"/>
    <col min="2348" max="2348" width="1.625" style="279" customWidth="1"/>
    <col min="2349" max="2353" width="2.25" style="279" customWidth="1"/>
    <col min="2354" max="2354" width="1" style="279" customWidth="1"/>
    <col min="2355" max="2367" width="2.25" style="279" customWidth="1"/>
    <col min="2368" max="2368" width="1.25" style="279" customWidth="1"/>
    <col min="2369" max="2369" width="1" style="279" customWidth="1"/>
    <col min="2370" max="2374" width="2.25" style="279" customWidth="1"/>
    <col min="2375" max="2375" width="1" style="279" customWidth="1"/>
    <col min="2376" max="2561" width="2.25" style="279"/>
    <col min="2562" max="2562" width="1" style="279" customWidth="1"/>
    <col min="2563" max="2567" width="2.25" style="279" customWidth="1"/>
    <col min="2568" max="2568" width="1" style="279" customWidth="1"/>
    <col min="2569" max="2581" width="2.25" style="279" customWidth="1"/>
    <col min="2582" max="2582" width="1.25" style="279" customWidth="1"/>
    <col min="2583" max="2583" width="1" style="279" customWidth="1"/>
    <col min="2584" max="2588" width="2.25" style="279" customWidth="1"/>
    <col min="2589" max="2589" width="1" style="279" customWidth="1"/>
    <col min="2590" max="2602" width="2.25" style="279" customWidth="1"/>
    <col min="2603" max="2603" width="21.375" style="279" customWidth="1"/>
    <col min="2604" max="2604" width="1.625" style="279" customWidth="1"/>
    <col min="2605" max="2609" width="2.25" style="279" customWidth="1"/>
    <col min="2610" max="2610" width="1" style="279" customWidth="1"/>
    <col min="2611" max="2623" width="2.25" style="279" customWidth="1"/>
    <col min="2624" max="2624" width="1.25" style="279" customWidth="1"/>
    <col min="2625" max="2625" width="1" style="279" customWidth="1"/>
    <col min="2626" max="2630" width="2.25" style="279" customWidth="1"/>
    <col min="2631" max="2631" width="1" style="279" customWidth="1"/>
    <col min="2632" max="2817" width="2.25" style="279"/>
    <col min="2818" max="2818" width="1" style="279" customWidth="1"/>
    <col min="2819" max="2823" width="2.25" style="279" customWidth="1"/>
    <col min="2824" max="2824" width="1" style="279" customWidth="1"/>
    <col min="2825" max="2837" width="2.25" style="279" customWidth="1"/>
    <col min="2838" max="2838" width="1.25" style="279" customWidth="1"/>
    <col min="2839" max="2839" width="1" style="279" customWidth="1"/>
    <col min="2840" max="2844" width="2.25" style="279" customWidth="1"/>
    <col min="2845" max="2845" width="1" style="279" customWidth="1"/>
    <col min="2846" max="2858" width="2.25" style="279" customWidth="1"/>
    <col min="2859" max="2859" width="21.375" style="279" customWidth="1"/>
    <col min="2860" max="2860" width="1.625" style="279" customWidth="1"/>
    <col min="2861" max="2865" width="2.25" style="279" customWidth="1"/>
    <col min="2866" max="2866" width="1" style="279" customWidth="1"/>
    <col min="2867" max="2879" width="2.25" style="279" customWidth="1"/>
    <col min="2880" max="2880" width="1.25" style="279" customWidth="1"/>
    <col min="2881" max="2881" width="1" style="279" customWidth="1"/>
    <col min="2882" max="2886" width="2.25" style="279" customWidth="1"/>
    <col min="2887" max="2887" width="1" style="279" customWidth="1"/>
    <col min="2888" max="3073" width="2.25" style="279"/>
    <col min="3074" max="3074" width="1" style="279" customWidth="1"/>
    <col min="3075" max="3079" width="2.25" style="279" customWidth="1"/>
    <col min="3080" max="3080" width="1" style="279" customWidth="1"/>
    <col min="3081" max="3093" width="2.25" style="279" customWidth="1"/>
    <col min="3094" max="3094" width="1.25" style="279" customWidth="1"/>
    <col min="3095" max="3095" width="1" style="279" customWidth="1"/>
    <col min="3096" max="3100" width="2.25" style="279" customWidth="1"/>
    <col min="3101" max="3101" width="1" style="279" customWidth="1"/>
    <col min="3102" max="3114" width="2.25" style="279" customWidth="1"/>
    <col min="3115" max="3115" width="21.375" style="279" customWidth="1"/>
    <col min="3116" max="3116" width="1.625" style="279" customWidth="1"/>
    <col min="3117" max="3121" width="2.25" style="279" customWidth="1"/>
    <col min="3122" max="3122" width="1" style="279" customWidth="1"/>
    <col min="3123" max="3135" width="2.25" style="279" customWidth="1"/>
    <col min="3136" max="3136" width="1.25" style="279" customWidth="1"/>
    <col min="3137" max="3137" width="1" style="279" customWidth="1"/>
    <col min="3138" max="3142" width="2.25" style="279" customWidth="1"/>
    <col min="3143" max="3143" width="1" style="279" customWidth="1"/>
    <col min="3144" max="3329" width="2.25" style="279"/>
    <col min="3330" max="3330" width="1" style="279" customWidth="1"/>
    <col min="3331" max="3335" width="2.25" style="279" customWidth="1"/>
    <col min="3336" max="3336" width="1" style="279" customWidth="1"/>
    <col min="3337" max="3349" width="2.25" style="279" customWidth="1"/>
    <col min="3350" max="3350" width="1.25" style="279" customWidth="1"/>
    <col min="3351" max="3351" width="1" style="279" customWidth="1"/>
    <col min="3352" max="3356" width="2.25" style="279" customWidth="1"/>
    <col min="3357" max="3357" width="1" style="279" customWidth="1"/>
    <col min="3358" max="3370" width="2.25" style="279" customWidth="1"/>
    <col min="3371" max="3371" width="21.375" style="279" customWidth="1"/>
    <col min="3372" max="3372" width="1.625" style="279" customWidth="1"/>
    <col min="3373" max="3377" width="2.25" style="279" customWidth="1"/>
    <col min="3378" max="3378" width="1" style="279" customWidth="1"/>
    <col min="3379" max="3391" width="2.25" style="279" customWidth="1"/>
    <col min="3392" max="3392" width="1.25" style="279" customWidth="1"/>
    <col min="3393" max="3393" width="1" style="279" customWidth="1"/>
    <col min="3394" max="3398" width="2.25" style="279" customWidth="1"/>
    <col min="3399" max="3399" width="1" style="279" customWidth="1"/>
    <col min="3400" max="3585" width="2.25" style="279"/>
    <col min="3586" max="3586" width="1" style="279" customWidth="1"/>
    <col min="3587" max="3591" width="2.25" style="279" customWidth="1"/>
    <col min="3592" max="3592" width="1" style="279" customWidth="1"/>
    <col min="3593" max="3605" width="2.25" style="279" customWidth="1"/>
    <col min="3606" max="3606" width="1.25" style="279" customWidth="1"/>
    <col min="3607" max="3607" width="1" style="279" customWidth="1"/>
    <col min="3608" max="3612" width="2.25" style="279" customWidth="1"/>
    <col min="3613" max="3613" width="1" style="279" customWidth="1"/>
    <col min="3614" max="3626" width="2.25" style="279" customWidth="1"/>
    <col min="3627" max="3627" width="21.375" style="279" customWidth="1"/>
    <col min="3628" max="3628" width="1.625" style="279" customWidth="1"/>
    <col min="3629" max="3633" width="2.25" style="279" customWidth="1"/>
    <col min="3634" max="3634" width="1" style="279" customWidth="1"/>
    <col min="3635" max="3647" width="2.25" style="279" customWidth="1"/>
    <col min="3648" max="3648" width="1.25" style="279" customWidth="1"/>
    <col min="3649" max="3649" width="1" style="279" customWidth="1"/>
    <col min="3650" max="3654" width="2.25" style="279" customWidth="1"/>
    <col min="3655" max="3655" width="1" style="279" customWidth="1"/>
    <col min="3656" max="3841" width="2.25" style="279"/>
    <col min="3842" max="3842" width="1" style="279" customWidth="1"/>
    <col min="3843" max="3847" width="2.25" style="279" customWidth="1"/>
    <col min="3848" max="3848" width="1" style="279" customWidth="1"/>
    <col min="3849" max="3861" width="2.25" style="279" customWidth="1"/>
    <col min="3862" max="3862" width="1.25" style="279" customWidth="1"/>
    <col min="3863" max="3863" width="1" style="279" customWidth="1"/>
    <col min="3864" max="3868" width="2.25" style="279" customWidth="1"/>
    <col min="3869" max="3869" width="1" style="279" customWidth="1"/>
    <col min="3870" max="3882" width="2.25" style="279" customWidth="1"/>
    <col min="3883" max="3883" width="21.375" style="279" customWidth="1"/>
    <col min="3884" max="3884" width="1.625" style="279" customWidth="1"/>
    <col min="3885" max="3889" width="2.25" style="279" customWidth="1"/>
    <col min="3890" max="3890" width="1" style="279" customWidth="1"/>
    <col min="3891" max="3903" width="2.25" style="279" customWidth="1"/>
    <col min="3904" max="3904" width="1.25" style="279" customWidth="1"/>
    <col min="3905" max="3905" width="1" style="279" customWidth="1"/>
    <col min="3906" max="3910" width="2.25" style="279" customWidth="1"/>
    <col min="3911" max="3911" width="1" style="279" customWidth="1"/>
    <col min="3912" max="4097" width="2.25" style="279"/>
    <col min="4098" max="4098" width="1" style="279" customWidth="1"/>
    <col min="4099" max="4103" width="2.25" style="279" customWidth="1"/>
    <col min="4104" max="4104" width="1" style="279" customWidth="1"/>
    <col min="4105" max="4117" width="2.25" style="279" customWidth="1"/>
    <col min="4118" max="4118" width="1.25" style="279" customWidth="1"/>
    <col min="4119" max="4119" width="1" style="279" customWidth="1"/>
    <col min="4120" max="4124" width="2.25" style="279" customWidth="1"/>
    <col min="4125" max="4125" width="1" style="279" customWidth="1"/>
    <col min="4126" max="4138" width="2.25" style="279" customWidth="1"/>
    <col min="4139" max="4139" width="21.375" style="279" customWidth="1"/>
    <col min="4140" max="4140" width="1.625" style="279" customWidth="1"/>
    <col min="4141" max="4145" width="2.25" style="279" customWidth="1"/>
    <col min="4146" max="4146" width="1" style="279" customWidth="1"/>
    <col min="4147" max="4159" width="2.25" style="279" customWidth="1"/>
    <col min="4160" max="4160" width="1.25" style="279" customWidth="1"/>
    <col min="4161" max="4161" width="1" style="279" customWidth="1"/>
    <col min="4162" max="4166" width="2.25" style="279" customWidth="1"/>
    <col min="4167" max="4167" width="1" style="279" customWidth="1"/>
    <col min="4168" max="4353" width="2.25" style="279"/>
    <col min="4354" max="4354" width="1" style="279" customWidth="1"/>
    <col min="4355" max="4359" width="2.25" style="279" customWidth="1"/>
    <col min="4360" max="4360" width="1" style="279" customWidth="1"/>
    <col min="4361" max="4373" width="2.25" style="279" customWidth="1"/>
    <col min="4374" max="4374" width="1.25" style="279" customWidth="1"/>
    <col min="4375" max="4375" width="1" style="279" customWidth="1"/>
    <col min="4376" max="4380" width="2.25" style="279" customWidth="1"/>
    <col min="4381" max="4381" width="1" style="279" customWidth="1"/>
    <col min="4382" max="4394" width="2.25" style="279" customWidth="1"/>
    <col min="4395" max="4395" width="21.375" style="279" customWidth="1"/>
    <col min="4396" max="4396" width="1.625" style="279" customWidth="1"/>
    <col min="4397" max="4401" width="2.25" style="279" customWidth="1"/>
    <col min="4402" max="4402" width="1" style="279" customWidth="1"/>
    <col min="4403" max="4415" width="2.25" style="279" customWidth="1"/>
    <col min="4416" max="4416" width="1.25" style="279" customWidth="1"/>
    <col min="4417" max="4417" width="1" style="279" customWidth="1"/>
    <col min="4418" max="4422" width="2.25" style="279" customWidth="1"/>
    <col min="4423" max="4423" width="1" style="279" customWidth="1"/>
    <col min="4424" max="4609" width="2.25" style="279"/>
    <col min="4610" max="4610" width="1" style="279" customWidth="1"/>
    <col min="4611" max="4615" width="2.25" style="279" customWidth="1"/>
    <col min="4616" max="4616" width="1" style="279" customWidth="1"/>
    <col min="4617" max="4629" width="2.25" style="279" customWidth="1"/>
    <col min="4630" max="4630" width="1.25" style="279" customWidth="1"/>
    <col min="4631" max="4631" width="1" style="279" customWidth="1"/>
    <col min="4632" max="4636" width="2.25" style="279" customWidth="1"/>
    <col min="4637" max="4637" width="1" style="279" customWidth="1"/>
    <col min="4638" max="4650" width="2.25" style="279" customWidth="1"/>
    <col min="4651" max="4651" width="21.375" style="279" customWidth="1"/>
    <col min="4652" max="4652" width="1.625" style="279" customWidth="1"/>
    <col min="4653" max="4657" width="2.25" style="279" customWidth="1"/>
    <col min="4658" max="4658" width="1" style="279" customWidth="1"/>
    <col min="4659" max="4671" width="2.25" style="279" customWidth="1"/>
    <col min="4672" max="4672" width="1.25" style="279" customWidth="1"/>
    <col min="4673" max="4673" width="1" style="279" customWidth="1"/>
    <col min="4674" max="4678" width="2.25" style="279" customWidth="1"/>
    <col min="4679" max="4679" width="1" style="279" customWidth="1"/>
    <col min="4680" max="4865" width="2.25" style="279"/>
    <col min="4866" max="4866" width="1" style="279" customWidth="1"/>
    <col min="4867" max="4871" width="2.25" style="279" customWidth="1"/>
    <col min="4872" max="4872" width="1" style="279" customWidth="1"/>
    <col min="4873" max="4885" width="2.25" style="279" customWidth="1"/>
    <col min="4886" max="4886" width="1.25" style="279" customWidth="1"/>
    <col min="4887" max="4887" width="1" style="279" customWidth="1"/>
    <col min="4888" max="4892" width="2.25" style="279" customWidth="1"/>
    <col min="4893" max="4893" width="1" style="279" customWidth="1"/>
    <col min="4894" max="4906" width="2.25" style="279" customWidth="1"/>
    <col min="4907" max="4907" width="21.375" style="279" customWidth="1"/>
    <col min="4908" max="4908" width="1.625" style="279" customWidth="1"/>
    <col min="4909" max="4913" width="2.25" style="279" customWidth="1"/>
    <col min="4914" max="4914" width="1" style="279" customWidth="1"/>
    <col min="4915" max="4927" width="2.25" style="279" customWidth="1"/>
    <col min="4928" max="4928" width="1.25" style="279" customWidth="1"/>
    <col min="4929" max="4929" width="1" style="279" customWidth="1"/>
    <col min="4930" max="4934" width="2.25" style="279" customWidth="1"/>
    <col min="4935" max="4935" width="1" style="279" customWidth="1"/>
    <col min="4936" max="5121" width="2.25" style="279"/>
    <col min="5122" max="5122" width="1" style="279" customWidth="1"/>
    <col min="5123" max="5127" width="2.25" style="279" customWidth="1"/>
    <col min="5128" max="5128" width="1" style="279" customWidth="1"/>
    <col min="5129" max="5141" width="2.25" style="279" customWidth="1"/>
    <col min="5142" max="5142" width="1.25" style="279" customWidth="1"/>
    <col min="5143" max="5143" width="1" style="279" customWidth="1"/>
    <col min="5144" max="5148" width="2.25" style="279" customWidth="1"/>
    <col min="5149" max="5149" width="1" style="279" customWidth="1"/>
    <col min="5150" max="5162" width="2.25" style="279" customWidth="1"/>
    <col min="5163" max="5163" width="21.375" style="279" customWidth="1"/>
    <col min="5164" max="5164" width="1.625" style="279" customWidth="1"/>
    <col min="5165" max="5169" width="2.25" style="279" customWidth="1"/>
    <col min="5170" max="5170" width="1" style="279" customWidth="1"/>
    <col min="5171" max="5183" width="2.25" style="279" customWidth="1"/>
    <col min="5184" max="5184" width="1.25" style="279" customWidth="1"/>
    <col min="5185" max="5185" width="1" style="279" customWidth="1"/>
    <col min="5186" max="5190" width="2.25" style="279" customWidth="1"/>
    <col min="5191" max="5191" width="1" style="279" customWidth="1"/>
    <col min="5192" max="5377" width="2.25" style="279"/>
    <col min="5378" max="5378" width="1" style="279" customWidth="1"/>
    <col min="5379" max="5383" width="2.25" style="279" customWidth="1"/>
    <col min="5384" max="5384" width="1" style="279" customWidth="1"/>
    <col min="5385" max="5397" width="2.25" style="279" customWidth="1"/>
    <col min="5398" max="5398" width="1.25" style="279" customWidth="1"/>
    <col min="5399" max="5399" width="1" style="279" customWidth="1"/>
    <col min="5400" max="5404" width="2.25" style="279" customWidth="1"/>
    <col min="5405" max="5405" width="1" style="279" customWidth="1"/>
    <col min="5406" max="5418" width="2.25" style="279" customWidth="1"/>
    <col min="5419" max="5419" width="21.375" style="279" customWidth="1"/>
    <col min="5420" max="5420" width="1.625" style="279" customWidth="1"/>
    <col min="5421" max="5425" width="2.25" style="279" customWidth="1"/>
    <col min="5426" max="5426" width="1" style="279" customWidth="1"/>
    <col min="5427" max="5439" width="2.25" style="279" customWidth="1"/>
    <col min="5440" max="5440" width="1.25" style="279" customWidth="1"/>
    <col min="5441" max="5441" width="1" style="279" customWidth="1"/>
    <col min="5442" max="5446" width="2.25" style="279" customWidth="1"/>
    <col min="5447" max="5447" width="1" style="279" customWidth="1"/>
    <col min="5448" max="5633" width="2.25" style="279"/>
    <col min="5634" max="5634" width="1" style="279" customWidth="1"/>
    <col min="5635" max="5639" width="2.25" style="279" customWidth="1"/>
    <col min="5640" max="5640" width="1" style="279" customWidth="1"/>
    <col min="5641" max="5653" width="2.25" style="279" customWidth="1"/>
    <col min="5654" max="5654" width="1.25" style="279" customWidth="1"/>
    <col min="5655" max="5655" width="1" style="279" customWidth="1"/>
    <col min="5656" max="5660" width="2.25" style="279" customWidth="1"/>
    <col min="5661" max="5661" width="1" style="279" customWidth="1"/>
    <col min="5662" max="5674" width="2.25" style="279" customWidth="1"/>
    <col min="5675" max="5675" width="21.375" style="279" customWidth="1"/>
    <col min="5676" max="5676" width="1.625" style="279" customWidth="1"/>
    <col min="5677" max="5681" width="2.25" style="279" customWidth="1"/>
    <col min="5682" max="5682" width="1" style="279" customWidth="1"/>
    <col min="5683" max="5695" width="2.25" style="279" customWidth="1"/>
    <col min="5696" max="5696" width="1.25" style="279" customWidth="1"/>
    <col min="5697" max="5697" width="1" style="279" customWidth="1"/>
    <col min="5698" max="5702" width="2.25" style="279" customWidth="1"/>
    <col min="5703" max="5703" width="1" style="279" customWidth="1"/>
    <col min="5704" max="5889" width="2.25" style="279"/>
    <col min="5890" max="5890" width="1" style="279" customWidth="1"/>
    <col min="5891" max="5895" width="2.25" style="279" customWidth="1"/>
    <col min="5896" max="5896" width="1" style="279" customWidth="1"/>
    <col min="5897" max="5909" width="2.25" style="279" customWidth="1"/>
    <col min="5910" max="5910" width="1.25" style="279" customWidth="1"/>
    <col min="5911" max="5911" width="1" style="279" customWidth="1"/>
    <col min="5912" max="5916" width="2.25" style="279" customWidth="1"/>
    <col min="5917" max="5917" width="1" style="279" customWidth="1"/>
    <col min="5918" max="5930" width="2.25" style="279" customWidth="1"/>
    <col min="5931" max="5931" width="21.375" style="279" customWidth="1"/>
    <col min="5932" max="5932" width="1.625" style="279" customWidth="1"/>
    <col min="5933" max="5937" width="2.25" style="279" customWidth="1"/>
    <col min="5938" max="5938" width="1" style="279" customWidth="1"/>
    <col min="5939" max="5951" width="2.25" style="279" customWidth="1"/>
    <col min="5952" max="5952" width="1.25" style="279" customWidth="1"/>
    <col min="5953" max="5953" width="1" style="279" customWidth="1"/>
    <col min="5954" max="5958" width="2.25" style="279" customWidth="1"/>
    <col min="5959" max="5959" width="1" style="279" customWidth="1"/>
    <col min="5960" max="6145" width="2.25" style="279"/>
    <col min="6146" max="6146" width="1" style="279" customWidth="1"/>
    <col min="6147" max="6151" width="2.25" style="279" customWidth="1"/>
    <col min="6152" max="6152" width="1" style="279" customWidth="1"/>
    <col min="6153" max="6165" width="2.25" style="279" customWidth="1"/>
    <col min="6166" max="6166" width="1.25" style="279" customWidth="1"/>
    <col min="6167" max="6167" width="1" style="279" customWidth="1"/>
    <col min="6168" max="6172" width="2.25" style="279" customWidth="1"/>
    <col min="6173" max="6173" width="1" style="279" customWidth="1"/>
    <col min="6174" max="6186" width="2.25" style="279" customWidth="1"/>
    <col min="6187" max="6187" width="21.375" style="279" customWidth="1"/>
    <col min="6188" max="6188" width="1.625" style="279" customWidth="1"/>
    <col min="6189" max="6193" width="2.25" style="279" customWidth="1"/>
    <col min="6194" max="6194" width="1" style="279" customWidth="1"/>
    <col min="6195" max="6207" width="2.25" style="279" customWidth="1"/>
    <col min="6208" max="6208" width="1.25" style="279" customWidth="1"/>
    <col min="6209" max="6209" width="1" style="279" customWidth="1"/>
    <col min="6210" max="6214" width="2.25" style="279" customWidth="1"/>
    <col min="6215" max="6215" width="1" style="279" customWidth="1"/>
    <col min="6216" max="6401" width="2.25" style="279"/>
    <col min="6402" max="6402" width="1" style="279" customWidth="1"/>
    <col min="6403" max="6407" width="2.25" style="279" customWidth="1"/>
    <col min="6408" max="6408" width="1" style="279" customWidth="1"/>
    <col min="6409" max="6421" width="2.25" style="279" customWidth="1"/>
    <col min="6422" max="6422" width="1.25" style="279" customWidth="1"/>
    <col min="6423" max="6423" width="1" style="279" customWidth="1"/>
    <col min="6424" max="6428" width="2.25" style="279" customWidth="1"/>
    <col min="6429" max="6429" width="1" style="279" customWidth="1"/>
    <col min="6430" max="6442" width="2.25" style="279" customWidth="1"/>
    <col min="6443" max="6443" width="21.375" style="279" customWidth="1"/>
    <col min="6444" max="6444" width="1.625" style="279" customWidth="1"/>
    <col min="6445" max="6449" width="2.25" style="279" customWidth="1"/>
    <col min="6450" max="6450" width="1" style="279" customWidth="1"/>
    <col min="6451" max="6463" width="2.25" style="279" customWidth="1"/>
    <col min="6464" max="6464" width="1.25" style="279" customWidth="1"/>
    <col min="6465" max="6465" width="1" style="279" customWidth="1"/>
    <col min="6466" max="6470" width="2.25" style="279" customWidth="1"/>
    <col min="6471" max="6471" width="1" style="279" customWidth="1"/>
    <col min="6472" max="6657" width="2.25" style="279"/>
    <col min="6658" max="6658" width="1" style="279" customWidth="1"/>
    <col min="6659" max="6663" width="2.25" style="279" customWidth="1"/>
    <col min="6664" max="6664" width="1" style="279" customWidth="1"/>
    <col min="6665" max="6677" width="2.25" style="279" customWidth="1"/>
    <col min="6678" max="6678" width="1.25" style="279" customWidth="1"/>
    <col min="6679" max="6679" width="1" style="279" customWidth="1"/>
    <col min="6680" max="6684" width="2.25" style="279" customWidth="1"/>
    <col min="6685" max="6685" width="1" style="279" customWidth="1"/>
    <col min="6686" max="6698" width="2.25" style="279" customWidth="1"/>
    <col min="6699" max="6699" width="21.375" style="279" customWidth="1"/>
    <col min="6700" max="6700" width="1.625" style="279" customWidth="1"/>
    <col min="6701" max="6705" width="2.25" style="279" customWidth="1"/>
    <col min="6706" max="6706" width="1" style="279" customWidth="1"/>
    <col min="6707" max="6719" width="2.25" style="279" customWidth="1"/>
    <col min="6720" max="6720" width="1.25" style="279" customWidth="1"/>
    <col min="6721" max="6721" width="1" style="279" customWidth="1"/>
    <col min="6722" max="6726" width="2.25" style="279" customWidth="1"/>
    <col min="6727" max="6727" width="1" style="279" customWidth="1"/>
    <col min="6728" max="6913" width="2.25" style="279"/>
    <col min="6914" max="6914" width="1" style="279" customWidth="1"/>
    <col min="6915" max="6919" width="2.25" style="279" customWidth="1"/>
    <col min="6920" max="6920" width="1" style="279" customWidth="1"/>
    <col min="6921" max="6933" width="2.25" style="279" customWidth="1"/>
    <col min="6934" max="6934" width="1.25" style="279" customWidth="1"/>
    <col min="6935" max="6935" width="1" style="279" customWidth="1"/>
    <col min="6936" max="6940" width="2.25" style="279" customWidth="1"/>
    <col min="6941" max="6941" width="1" style="279" customWidth="1"/>
    <col min="6942" max="6954" width="2.25" style="279" customWidth="1"/>
    <col min="6955" max="6955" width="21.375" style="279" customWidth="1"/>
    <col min="6956" max="6956" width="1.625" style="279" customWidth="1"/>
    <col min="6957" max="6961" width="2.25" style="279" customWidth="1"/>
    <col min="6962" max="6962" width="1" style="279" customWidth="1"/>
    <col min="6963" max="6975" width="2.25" style="279" customWidth="1"/>
    <col min="6976" max="6976" width="1.25" style="279" customWidth="1"/>
    <col min="6977" max="6977" width="1" style="279" customWidth="1"/>
    <col min="6978" max="6982" width="2.25" style="279" customWidth="1"/>
    <col min="6983" max="6983" width="1" style="279" customWidth="1"/>
    <col min="6984" max="7169" width="2.25" style="279"/>
    <col min="7170" max="7170" width="1" style="279" customWidth="1"/>
    <col min="7171" max="7175" width="2.25" style="279" customWidth="1"/>
    <col min="7176" max="7176" width="1" style="279" customWidth="1"/>
    <col min="7177" max="7189" width="2.25" style="279" customWidth="1"/>
    <col min="7190" max="7190" width="1.25" style="279" customWidth="1"/>
    <col min="7191" max="7191" width="1" style="279" customWidth="1"/>
    <col min="7192" max="7196" width="2.25" style="279" customWidth="1"/>
    <col min="7197" max="7197" width="1" style="279" customWidth="1"/>
    <col min="7198" max="7210" width="2.25" style="279" customWidth="1"/>
    <col min="7211" max="7211" width="21.375" style="279" customWidth="1"/>
    <col min="7212" max="7212" width="1.625" style="279" customWidth="1"/>
    <col min="7213" max="7217" width="2.25" style="279" customWidth="1"/>
    <col min="7218" max="7218" width="1" style="279" customWidth="1"/>
    <col min="7219" max="7231" width="2.25" style="279" customWidth="1"/>
    <col min="7232" max="7232" width="1.25" style="279" customWidth="1"/>
    <col min="7233" max="7233" width="1" style="279" customWidth="1"/>
    <col min="7234" max="7238" width="2.25" style="279" customWidth="1"/>
    <col min="7239" max="7239" width="1" style="279" customWidth="1"/>
    <col min="7240" max="7425" width="2.25" style="279"/>
    <col min="7426" max="7426" width="1" style="279" customWidth="1"/>
    <col min="7427" max="7431" width="2.25" style="279" customWidth="1"/>
    <col min="7432" max="7432" width="1" style="279" customWidth="1"/>
    <col min="7433" max="7445" width="2.25" style="279" customWidth="1"/>
    <col min="7446" max="7446" width="1.25" style="279" customWidth="1"/>
    <col min="7447" max="7447" width="1" style="279" customWidth="1"/>
    <col min="7448" max="7452" width="2.25" style="279" customWidth="1"/>
    <col min="7453" max="7453" width="1" style="279" customWidth="1"/>
    <col min="7454" max="7466" width="2.25" style="279" customWidth="1"/>
    <col min="7467" max="7467" width="21.375" style="279" customWidth="1"/>
    <col min="7468" max="7468" width="1.625" style="279" customWidth="1"/>
    <col min="7469" max="7473" width="2.25" style="279" customWidth="1"/>
    <col min="7474" max="7474" width="1" style="279" customWidth="1"/>
    <col min="7475" max="7487" width="2.25" style="279" customWidth="1"/>
    <col min="7488" max="7488" width="1.25" style="279" customWidth="1"/>
    <col min="7489" max="7489" width="1" style="279" customWidth="1"/>
    <col min="7490" max="7494" width="2.25" style="279" customWidth="1"/>
    <col min="7495" max="7495" width="1" style="279" customWidth="1"/>
    <col min="7496" max="7681" width="2.25" style="279"/>
    <col min="7682" max="7682" width="1" style="279" customWidth="1"/>
    <col min="7683" max="7687" width="2.25" style="279" customWidth="1"/>
    <col min="7688" max="7688" width="1" style="279" customWidth="1"/>
    <col min="7689" max="7701" width="2.25" style="279" customWidth="1"/>
    <col min="7702" max="7702" width="1.25" style="279" customWidth="1"/>
    <col min="7703" max="7703" width="1" style="279" customWidth="1"/>
    <col min="7704" max="7708" width="2.25" style="279" customWidth="1"/>
    <col min="7709" max="7709" width="1" style="279" customWidth="1"/>
    <col min="7710" max="7722" width="2.25" style="279" customWidth="1"/>
    <col min="7723" max="7723" width="21.375" style="279" customWidth="1"/>
    <col min="7724" max="7724" width="1.625" style="279" customWidth="1"/>
    <col min="7725" max="7729" width="2.25" style="279" customWidth="1"/>
    <col min="7730" max="7730" width="1" style="279" customWidth="1"/>
    <col min="7731" max="7743" width="2.25" style="279" customWidth="1"/>
    <col min="7744" max="7744" width="1.25" style="279" customWidth="1"/>
    <col min="7745" max="7745" width="1" style="279" customWidth="1"/>
    <col min="7746" max="7750" width="2.25" style="279" customWidth="1"/>
    <col min="7751" max="7751" width="1" style="279" customWidth="1"/>
    <col min="7752" max="7937" width="2.25" style="279"/>
    <col min="7938" max="7938" width="1" style="279" customWidth="1"/>
    <col min="7939" max="7943" width="2.25" style="279" customWidth="1"/>
    <col min="7944" max="7944" width="1" style="279" customWidth="1"/>
    <col min="7945" max="7957" width="2.25" style="279" customWidth="1"/>
    <col min="7958" max="7958" width="1.25" style="279" customWidth="1"/>
    <col min="7959" max="7959" width="1" style="279" customWidth="1"/>
    <col min="7960" max="7964" width="2.25" style="279" customWidth="1"/>
    <col min="7965" max="7965" width="1" style="279" customWidth="1"/>
    <col min="7966" max="7978" width="2.25" style="279" customWidth="1"/>
    <col min="7979" max="7979" width="21.375" style="279" customWidth="1"/>
    <col min="7980" max="7980" width="1.625" style="279" customWidth="1"/>
    <col min="7981" max="7985" width="2.25" style="279" customWidth="1"/>
    <col min="7986" max="7986" width="1" style="279" customWidth="1"/>
    <col min="7987" max="7999" width="2.25" style="279" customWidth="1"/>
    <col min="8000" max="8000" width="1.25" style="279" customWidth="1"/>
    <col min="8001" max="8001" width="1" style="279" customWidth="1"/>
    <col min="8002" max="8006" width="2.25" style="279" customWidth="1"/>
    <col min="8007" max="8007" width="1" style="279" customWidth="1"/>
    <col min="8008" max="8193" width="2.25" style="279"/>
    <col min="8194" max="8194" width="1" style="279" customWidth="1"/>
    <col min="8195" max="8199" width="2.25" style="279" customWidth="1"/>
    <col min="8200" max="8200" width="1" style="279" customWidth="1"/>
    <col min="8201" max="8213" width="2.25" style="279" customWidth="1"/>
    <col min="8214" max="8214" width="1.25" style="279" customWidth="1"/>
    <col min="8215" max="8215" width="1" style="279" customWidth="1"/>
    <col min="8216" max="8220" width="2.25" style="279" customWidth="1"/>
    <col min="8221" max="8221" width="1" style="279" customWidth="1"/>
    <col min="8222" max="8234" width="2.25" style="279" customWidth="1"/>
    <col min="8235" max="8235" width="21.375" style="279" customWidth="1"/>
    <col min="8236" max="8236" width="1.625" style="279" customWidth="1"/>
    <col min="8237" max="8241" width="2.25" style="279" customWidth="1"/>
    <col min="8242" max="8242" width="1" style="279" customWidth="1"/>
    <col min="8243" max="8255" width="2.25" style="279" customWidth="1"/>
    <col min="8256" max="8256" width="1.25" style="279" customWidth="1"/>
    <col min="8257" max="8257" width="1" style="279" customWidth="1"/>
    <col min="8258" max="8262" width="2.25" style="279" customWidth="1"/>
    <col min="8263" max="8263" width="1" style="279" customWidth="1"/>
    <col min="8264" max="8449" width="2.25" style="279"/>
    <col min="8450" max="8450" width="1" style="279" customWidth="1"/>
    <col min="8451" max="8455" width="2.25" style="279" customWidth="1"/>
    <col min="8456" max="8456" width="1" style="279" customWidth="1"/>
    <col min="8457" max="8469" width="2.25" style="279" customWidth="1"/>
    <col min="8470" max="8470" width="1.25" style="279" customWidth="1"/>
    <col min="8471" max="8471" width="1" style="279" customWidth="1"/>
    <col min="8472" max="8476" width="2.25" style="279" customWidth="1"/>
    <col min="8477" max="8477" width="1" style="279" customWidth="1"/>
    <col min="8478" max="8490" width="2.25" style="279" customWidth="1"/>
    <col min="8491" max="8491" width="21.375" style="279" customWidth="1"/>
    <col min="8492" max="8492" width="1.625" style="279" customWidth="1"/>
    <col min="8493" max="8497" width="2.25" style="279" customWidth="1"/>
    <col min="8498" max="8498" width="1" style="279" customWidth="1"/>
    <col min="8499" max="8511" width="2.25" style="279" customWidth="1"/>
    <col min="8512" max="8512" width="1.25" style="279" customWidth="1"/>
    <col min="8513" max="8513" width="1" style="279" customWidth="1"/>
    <col min="8514" max="8518" width="2.25" style="279" customWidth="1"/>
    <col min="8519" max="8519" width="1" style="279" customWidth="1"/>
    <col min="8520" max="8705" width="2.25" style="279"/>
    <col min="8706" max="8706" width="1" style="279" customWidth="1"/>
    <col min="8707" max="8711" width="2.25" style="279" customWidth="1"/>
    <col min="8712" max="8712" width="1" style="279" customWidth="1"/>
    <col min="8713" max="8725" width="2.25" style="279" customWidth="1"/>
    <col min="8726" max="8726" width="1.25" style="279" customWidth="1"/>
    <col min="8727" max="8727" width="1" style="279" customWidth="1"/>
    <col min="8728" max="8732" width="2.25" style="279" customWidth="1"/>
    <col min="8733" max="8733" width="1" style="279" customWidth="1"/>
    <col min="8734" max="8746" width="2.25" style="279" customWidth="1"/>
    <col min="8747" max="8747" width="21.375" style="279" customWidth="1"/>
    <col min="8748" max="8748" width="1.625" style="279" customWidth="1"/>
    <col min="8749" max="8753" width="2.25" style="279" customWidth="1"/>
    <col min="8754" max="8754" width="1" style="279" customWidth="1"/>
    <col min="8755" max="8767" width="2.25" style="279" customWidth="1"/>
    <col min="8768" max="8768" width="1.25" style="279" customWidth="1"/>
    <col min="8769" max="8769" width="1" style="279" customWidth="1"/>
    <col min="8770" max="8774" width="2.25" style="279" customWidth="1"/>
    <col min="8775" max="8775" width="1" style="279" customWidth="1"/>
    <col min="8776" max="8961" width="2.25" style="279"/>
    <col min="8962" max="8962" width="1" style="279" customWidth="1"/>
    <col min="8963" max="8967" width="2.25" style="279" customWidth="1"/>
    <col min="8968" max="8968" width="1" style="279" customWidth="1"/>
    <col min="8969" max="8981" width="2.25" style="279" customWidth="1"/>
    <col min="8982" max="8982" width="1.25" style="279" customWidth="1"/>
    <col min="8983" max="8983" width="1" style="279" customWidth="1"/>
    <col min="8984" max="8988" width="2.25" style="279" customWidth="1"/>
    <col min="8989" max="8989" width="1" style="279" customWidth="1"/>
    <col min="8990" max="9002" width="2.25" style="279" customWidth="1"/>
    <col min="9003" max="9003" width="21.375" style="279" customWidth="1"/>
    <col min="9004" max="9004" width="1.625" style="279" customWidth="1"/>
    <col min="9005" max="9009" width="2.25" style="279" customWidth="1"/>
    <col min="9010" max="9010" width="1" style="279" customWidth="1"/>
    <col min="9011" max="9023" width="2.25" style="279" customWidth="1"/>
    <col min="9024" max="9024" width="1.25" style="279" customWidth="1"/>
    <col min="9025" max="9025" width="1" style="279" customWidth="1"/>
    <col min="9026" max="9030" width="2.25" style="279" customWidth="1"/>
    <col min="9031" max="9031" width="1" style="279" customWidth="1"/>
    <col min="9032" max="9217" width="2.25" style="279"/>
    <col min="9218" max="9218" width="1" style="279" customWidth="1"/>
    <col min="9219" max="9223" width="2.25" style="279" customWidth="1"/>
    <col min="9224" max="9224" width="1" style="279" customWidth="1"/>
    <col min="9225" max="9237" width="2.25" style="279" customWidth="1"/>
    <col min="9238" max="9238" width="1.25" style="279" customWidth="1"/>
    <col min="9239" max="9239" width="1" style="279" customWidth="1"/>
    <col min="9240" max="9244" width="2.25" style="279" customWidth="1"/>
    <col min="9245" max="9245" width="1" style="279" customWidth="1"/>
    <col min="9246" max="9258" width="2.25" style="279" customWidth="1"/>
    <col min="9259" max="9259" width="21.375" style="279" customWidth="1"/>
    <col min="9260" max="9260" width="1.625" style="279" customWidth="1"/>
    <col min="9261" max="9265" width="2.25" style="279" customWidth="1"/>
    <col min="9266" max="9266" width="1" style="279" customWidth="1"/>
    <col min="9267" max="9279" width="2.25" style="279" customWidth="1"/>
    <col min="9280" max="9280" width="1.25" style="279" customWidth="1"/>
    <col min="9281" max="9281" width="1" style="279" customWidth="1"/>
    <col min="9282" max="9286" width="2.25" style="279" customWidth="1"/>
    <col min="9287" max="9287" width="1" style="279" customWidth="1"/>
    <col min="9288" max="9473" width="2.25" style="279"/>
    <col min="9474" max="9474" width="1" style="279" customWidth="1"/>
    <col min="9475" max="9479" width="2.25" style="279" customWidth="1"/>
    <col min="9480" max="9480" width="1" style="279" customWidth="1"/>
    <col min="9481" max="9493" width="2.25" style="279" customWidth="1"/>
    <col min="9494" max="9494" width="1.25" style="279" customWidth="1"/>
    <col min="9495" max="9495" width="1" style="279" customWidth="1"/>
    <col min="9496" max="9500" width="2.25" style="279" customWidth="1"/>
    <col min="9501" max="9501" width="1" style="279" customWidth="1"/>
    <col min="9502" max="9514" width="2.25" style="279" customWidth="1"/>
    <col min="9515" max="9515" width="21.375" style="279" customWidth="1"/>
    <col min="9516" max="9516" width="1.625" style="279" customWidth="1"/>
    <col min="9517" max="9521" width="2.25" style="279" customWidth="1"/>
    <col min="9522" max="9522" width="1" style="279" customWidth="1"/>
    <col min="9523" max="9535" width="2.25" style="279" customWidth="1"/>
    <col min="9536" max="9536" width="1.25" style="279" customWidth="1"/>
    <col min="9537" max="9537" width="1" style="279" customWidth="1"/>
    <col min="9538" max="9542" width="2.25" style="279" customWidth="1"/>
    <col min="9543" max="9543" width="1" style="279" customWidth="1"/>
    <col min="9544" max="9729" width="2.25" style="279"/>
    <col min="9730" max="9730" width="1" style="279" customWidth="1"/>
    <col min="9731" max="9735" width="2.25" style="279" customWidth="1"/>
    <col min="9736" max="9736" width="1" style="279" customWidth="1"/>
    <col min="9737" max="9749" width="2.25" style="279" customWidth="1"/>
    <col min="9750" max="9750" width="1.25" style="279" customWidth="1"/>
    <col min="9751" max="9751" width="1" style="279" customWidth="1"/>
    <col min="9752" max="9756" width="2.25" style="279" customWidth="1"/>
    <col min="9757" max="9757" width="1" style="279" customWidth="1"/>
    <col min="9758" max="9770" width="2.25" style="279" customWidth="1"/>
    <col min="9771" max="9771" width="21.375" style="279" customWidth="1"/>
    <col min="9772" max="9772" width="1.625" style="279" customWidth="1"/>
    <col min="9773" max="9777" width="2.25" style="279" customWidth="1"/>
    <col min="9778" max="9778" width="1" style="279" customWidth="1"/>
    <col min="9779" max="9791" width="2.25" style="279" customWidth="1"/>
    <col min="9792" max="9792" width="1.25" style="279" customWidth="1"/>
    <col min="9793" max="9793" width="1" style="279" customWidth="1"/>
    <col min="9794" max="9798" width="2.25" style="279" customWidth="1"/>
    <col min="9799" max="9799" width="1" style="279" customWidth="1"/>
    <col min="9800" max="9985" width="2.25" style="279"/>
    <col min="9986" max="9986" width="1" style="279" customWidth="1"/>
    <col min="9987" max="9991" width="2.25" style="279" customWidth="1"/>
    <col min="9992" max="9992" width="1" style="279" customWidth="1"/>
    <col min="9993" max="10005" width="2.25" style="279" customWidth="1"/>
    <col min="10006" max="10006" width="1.25" style="279" customWidth="1"/>
    <col min="10007" max="10007" width="1" style="279" customWidth="1"/>
    <col min="10008" max="10012" width="2.25" style="279" customWidth="1"/>
    <col min="10013" max="10013" width="1" style="279" customWidth="1"/>
    <col min="10014" max="10026" width="2.25" style="279" customWidth="1"/>
    <col min="10027" max="10027" width="21.375" style="279" customWidth="1"/>
    <col min="10028" max="10028" width="1.625" style="279" customWidth="1"/>
    <col min="10029" max="10033" width="2.25" style="279" customWidth="1"/>
    <col min="10034" max="10034" width="1" style="279" customWidth="1"/>
    <col min="10035" max="10047" width="2.25" style="279" customWidth="1"/>
    <col min="10048" max="10048" width="1.25" style="279" customWidth="1"/>
    <col min="10049" max="10049" width="1" style="279" customWidth="1"/>
    <col min="10050" max="10054" width="2.25" style="279" customWidth="1"/>
    <col min="10055" max="10055" width="1" style="279" customWidth="1"/>
    <col min="10056" max="10241" width="2.25" style="279"/>
    <col min="10242" max="10242" width="1" style="279" customWidth="1"/>
    <col min="10243" max="10247" width="2.25" style="279" customWidth="1"/>
    <col min="10248" max="10248" width="1" style="279" customWidth="1"/>
    <col min="10249" max="10261" width="2.25" style="279" customWidth="1"/>
    <col min="10262" max="10262" width="1.25" style="279" customWidth="1"/>
    <col min="10263" max="10263" width="1" style="279" customWidth="1"/>
    <col min="10264" max="10268" width="2.25" style="279" customWidth="1"/>
    <col min="10269" max="10269" width="1" style="279" customWidth="1"/>
    <col min="10270" max="10282" width="2.25" style="279" customWidth="1"/>
    <col min="10283" max="10283" width="21.375" style="279" customWidth="1"/>
    <col min="10284" max="10284" width="1.625" style="279" customWidth="1"/>
    <col min="10285" max="10289" width="2.25" style="279" customWidth="1"/>
    <col min="10290" max="10290" width="1" style="279" customWidth="1"/>
    <col min="10291" max="10303" width="2.25" style="279" customWidth="1"/>
    <col min="10304" max="10304" width="1.25" style="279" customWidth="1"/>
    <col min="10305" max="10305" width="1" style="279" customWidth="1"/>
    <col min="10306" max="10310" width="2.25" style="279" customWidth="1"/>
    <col min="10311" max="10311" width="1" style="279" customWidth="1"/>
    <col min="10312" max="10497" width="2.25" style="279"/>
    <col min="10498" max="10498" width="1" style="279" customWidth="1"/>
    <col min="10499" max="10503" width="2.25" style="279" customWidth="1"/>
    <col min="10504" max="10504" width="1" style="279" customWidth="1"/>
    <col min="10505" max="10517" width="2.25" style="279" customWidth="1"/>
    <col min="10518" max="10518" width="1.25" style="279" customWidth="1"/>
    <col min="10519" max="10519" width="1" style="279" customWidth="1"/>
    <col min="10520" max="10524" width="2.25" style="279" customWidth="1"/>
    <col min="10525" max="10525" width="1" style="279" customWidth="1"/>
    <col min="10526" max="10538" width="2.25" style="279" customWidth="1"/>
    <col min="10539" max="10539" width="21.375" style="279" customWidth="1"/>
    <col min="10540" max="10540" width="1.625" style="279" customWidth="1"/>
    <col min="10541" max="10545" width="2.25" style="279" customWidth="1"/>
    <col min="10546" max="10546" width="1" style="279" customWidth="1"/>
    <col min="10547" max="10559" width="2.25" style="279" customWidth="1"/>
    <col min="10560" max="10560" width="1.25" style="279" customWidth="1"/>
    <col min="10561" max="10561" width="1" style="279" customWidth="1"/>
    <col min="10562" max="10566" width="2.25" style="279" customWidth="1"/>
    <col min="10567" max="10567" width="1" style="279" customWidth="1"/>
    <col min="10568" max="10753" width="2.25" style="279"/>
    <col min="10754" max="10754" width="1" style="279" customWidth="1"/>
    <col min="10755" max="10759" width="2.25" style="279" customWidth="1"/>
    <col min="10760" max="10760" width="1" style="279" customWidth="1"/>
    <col min="10761" max="10773" width="2.25" style="279" customWidth="1"/>
    <col min="10774" max="10774" width="1.25" style="279" customWidth="1"/>
    <col min="10775" max="10775" width="1" style="279" customWidth="1"/>
    <col min="10776" max="10780" width="2.25" style="279" customWidth="1"/>
    <col min="10781" max="10781" width="1" style="279" customWidth="1"/>
    <col min="10782" max="10794" width="2.25" style="279" customWidth="1"/>
    <col min="10795" max="10795" width="21.375" style="279" customWidth="1"/>
    <col min="10796" max="10796" width="1.625" style="279" customWidth="1"/>
    <col min="10797" max="10801" width="2.25" style="279" customWidth="1"/>
    <col min="10802" max="10802" width="1" style="279" customWidth="1"/>
    <col min="10803" max="10815" width="2.25" style="279" customWidth="1"/>
    <col min="10816" max="10816" width="1.25" style="279" customWidth="1"/>
    <col min="10817" max="10817" width="1" style="279" customWidth="1"/>
    <col min="10818" max="10822" width="2.25" style="279" customWidth="1"/>
    <col min="10823" max="10823" width="1" style="279" customWidth="1"/>
    <col min="10824" max="11009" width="2.25" style="279"/>
    <col min="11010" max="11010" width="1" style="279" customWidth="1"/>
    <col min="11011" max="11015" width="2.25" style="279" customWidth="1"/>
    <col min="11016" max="11016" width="1" style="279" customWidth="1"/>
    <col min="11017" max="11029" width="2.25" style="279" customWidth="1"/>
    <col min="11030" max="11030" width="1.25" style="279" customWidth="1"/>
    <col min="11031" max="11031" width="1" style="279" customWidth="1"/>
    <col min="11032" max="11036" width="2.25" style="279" customWidth="1"/>
    <col min="11037" max="11037" width="1" style="279" customWidth="1"/>
    <col min="11038" max="11050" width="2.25" style="279" customWidth="1"/>
    <col min="11051" max="11051" width="21.375" style="279" customWidth="1"/>
    <col min="11052" max="11052" width="1.625" style="279" customWidth="1"/>
    <col min="11053" max="11057" width="2.25" style="279" customWidth="1"/>
    <col min="11058" max="11058" width="1" style="279" customWidth="1"/>
    <col min="11059" max="11071" width="2.25" style="279" customWidth="1"/>
    <col min="11072" max="11072" width="1.25" style="279" customWidth="1"/>
    <col min="11073" max="11073" width="1" style="279" customWidth="1"/>
    <col min="11074" max="11078" width="2.25" style="279" customWidth="1"/>
    <col min="11079" max="11079" width="1" style="279" customWidth="1"/>
    <col min="11080" max="11265" width="2.25" style="279"/>
    <col min="11266" max="11266" width="1" style="279" customWidth="1"/>
    <col min="11267" max="11271" width="2.25" style="279" customWidth="1"/>
    <col min="11272" max="11272" width="1" style="279" customWidth="1"/>
    <col min="11273" max="11285" width="2.25" style="279" customWidth="1"/>
    <col min="11286" max="11286" width="1.25" style="279" customWidth="1"/>
    <col min="11287" max="11287" width="1" style="279" customWidth="1"/>
    <col min="11288" max="11292" width="2.25" style="279" customWidth="1"/>
    <col min="11293" max="11293" width="1" style="279" customWidth="1"/>
    <col min="11294" max="11306" width="2.25" style="279" customWidth="1"/>
    <col min="11307" max="11307" width="21.375" style="279" customWidth="1"/>
    <col min="11308" max="11308" width="1.625" style="279" customWidth="1"/>
    <col min="11309" max="11313" width="2.25" style="279" customWidth="1"/>
    <col min="11314" max="11314" width="1" style="279" customWidth="1"/>
    <col min="11315" max="11327" width="2.25" style="279" customWidth="1"/>
    <col min="11328" max="11328" width="1.25" style="279" customWidth="1"/>
    <col min="11329" max="11329" width="1" style="279" customWidth="1"/>
    <col min="11330" max="11334" width="2.25" style="279" customWidth="1"/>
    <col min="11335" max="11335" width="1" style="279" customWidth="1"/>
    <col min="11336" max="11521" width="2.25" style="279"/>
    <col min="11522" max="11522" width="1" style="279" customWidth="1"/>
    <col min="11523" max="11527" width="2.25" style="279" customWidth="1"/>
    <col min="11528" max="11528" width="1" style="279" customWidth="1"/>
    <col min="11529" max="11541" width="2.25" style="279" customWidth="1"/>
    <col min="11542" max="11542" width="1.25" style="279" customWidth="1"/>
    <col min="11543" max="11543" width="1" style="279" customWidth="1"/>
    <col min="11544" max="11548" width="2.25" style="279" customWidth="1"/>
    <col min="11549" max="11549" width="1" style="279" customWidth="1"/>
    <col min="11550" max="11562" width="2.25" style="279" customWidth="1"/>
    <col min="11563" max="11563" width="21.375" style="279" customWidth="1"/>
    <col min="11564" max="11564" width="1.625" style="279" customWidth="1"/>
    <col min="11565" max="11569" width="2.25" style="279" customWidth="1"/>
    <col min="11570" max="11570" width="1" style="279" customWidth="1"/>
    <col min="11571" max="11583" width="2.25" style="279" customWidth="1"/>
    <col min="11584" max="11584" width="1.25" style="279" customWidth="1"/>
    <col min="11585" max="11585" width="1" style="279" customWidth="1"/>
    <col min="11586" max="11590" width="2.25" style="279" customWidth="1"/>
    <col min="11591" max="11591" width="1" style="279" customWidth="1"/>
    <col min="11592" max="11777" width="2.25" style="279"/>
    <col min="11778" max="11778" width="1" style="279" customWidth="1"/>
    <col min="11779" max="11783" width="2.25" style="279" customWidth="1"/>
    <col min="11784" max="11784" width="1" style="279" customWidth="1"/>
    <col min="11785" max="11797" width="2.25" style="279" customWidth="1"/>
    <col min="11798" max="11798" width="1.25" style="279" customWidth="1"/>
    <col min="11799" max="11799" width="1" style="279" customWidth="1"/>
    <col min="11800" max="11804" width="2.25" style="279" customWidth="1"/>
    <col min="11805" max="11805" width="1" style="279" customWidth="1"/>
    <col min="11806" max="11818" width="2.25" style="279" customWidth="1"/>
    <col min="11819" max="11819" width="21.375" style="279" customWidth="1"/>
    <col min="11820" max="11820" width="1.625" style="279" customWidth="1"/>
    <col min="11821" max="11825" width="2.25" style="279" customWidth="1"/>
    <col min="11826" max="11826" width="1" style="279" customWidth="1"/>
    <col min="11827" max="11839" width="2.25" style="279" customWidth="1"/>
    <col min="11840" max="11840" width="1.25" style="279" customWidth="1"/>
    <col min="11841" max="11841" width="1" style="279" customWidth="1"/>
    <col min="11842" max="11846" width="2.25" style="279" customWidth="1"/>
    <col min="11847" max="11847" width="1" style="279" customWidth="1"/>
    <col min="11848" max="12033" width="2.25" style="279"/>
    <col min="12034" max="12034" width="1" style="279" customWidth="1"/>
    <col min="12035" max="12039" width="2.25" style="279" customWidth="1"/>
    <col min="12040" max="12040" width="1" style="279" customWidth="1"/>
    <col min="12041" max="12053" width="2.25" style="279" customWidth="1"/>
    <col min="12054" max="12054" width="1.25" style="279" customWidth="1"/>
    <col min="12055" max="12055" width="1" style="279" customWidth="1"/>
    <col min="12056" max="12060" width="2.25" style="279" customWidth="1"/>
    <col min="12061" max="12061" width="1" style="279" customWidth="1"/>
    <col min="12062" max="12074" width="2.25" style="279" customWidth="1"/>
    <col min="12075" max="12075" width="21.375" style="279" customWidth="1"/>
    <col min="12076" max="12076" width="1.625" style="279" customWidth="1"/>
    <col min="12077" max="12081" width="2.25" style="279" customWidth="1"/>
    <col min="12082" max="12082" width="1" style="279" customWidth="1"/>
    <col min="12083" max="12095" width="2.25" style="279" customWidth="1"/>
    <col min="12096" max="12096" width="1.25" style="279" customWidth="1"/>
    <col min="12097" max="12097" width="1" style="279" customWidth="1"/>
    <col min="12098" max="12102" width="2.25" style="279" customWidth="1"/>
    <col min="12103" max="12103" width="1" style="279" customWidth="1"/>
    <col min="12104" max="12289" width="2.25" style="279"/>
    <col min="12290" max="12290" width="1" style="279" customWidth="1"/>
    <col min="12291" max="12295" width="2.25" style="279" customWidth="1"/>
    <col min="12296" max="12296" width="1" style="279" customWidth="1"/>
    <col min="12297" max="12309" width="2.25" style="279" customWidth="1"/>
    <col min="12310" max="12310" width="1.25" style="279" customWidth="1"/>
    <col min="12311" max="12311" width="1" style="279" customWidth="1"/>
    <col min="12312" max="12316" width="2.25" style="279" customWidth="1"/>
    <col min="12317" max="12317" width="1" style="279" customWidth="1"/>
    <col min="12318" max="12330" width="2.25" style="279" customWidth="1"/>
    <col min="12331" max="12331" width="21.375" style="279" customWidth="1"/>
    <col min="12332" max="12332" width="1.625" style="279" customWidth="1"/>
    <col min="12333" max="12337" width="2.25" style="279" customWidth="1"/>
    <col min="12338" max="12338" width="1" style="279" customWidth="1"/>
    <col min="12339" max="12351" width="2.25" style="279" customWidth="1"/>
    <col min="12352" max="12352" width="1.25" style="279" customWidth="1"/>
    <col min="12353" max="12353" width="1" style="279" customWidth="1"/>
    <col min="12354" max="12358" width="2.25" style="279" customWidth="1"/>
    <col min="12359" max="12359" width="1" style="279" customWidth="1"/>
    <col min="12360" max="12545" width="2.25" style="279"/>
    <col min="12546" max="12546" width="1" style="279" customWidth="1"/>
    <col min="12547" max="12551" width="2.25" style="279" customWidth="1"/>
    <col min="12552" max="12552" width="1" style="279" customWidth="1"/>
    <col min="12553" max="12565" width="2.25" style="279" customWidth="1"/>
    <col min="12566" max="12566" width="1.25" style="279" customWidth="1"/>
    <col min="12567" max="12567" width="1" style="279" customWidth="1"/>
    <col min="12568" max="12572" width="2.25" style="279" customWidth="1"/>
    <col min="12573" max="12573" width="1" style="279" customWidth="1"/>
    <col min="12574" max="12586" width="2.25" style="279" customWidth="1"/>
    <col min="12587" max="12587" width="21.375" style="279" customWidth="1"/>
    <col min="12588" max="12588" width="1.625" style="279" customWidth="1"/>
    <col min="12589" max="12593" width="2.25" style="279" customWidth="1"/>
    <col min="12594" max="12594" width="1" style="279" customWidth="1"/>
    <col min="12595" max="12607" width="2.25" style="279" customWidth="1"/>
    <col min="12608" max="12608" width="1.25" style="279" customWidth="1"/>
    <col min="12609" max="12609" width="1" style="279" customWidth="1"/>
    <col min="12610" max="12614" width="2.25" style="279" customWidth="1"/>
    <col min="12615" max="12615" width="1" style="279" customWidth="1"/>
    <col min="12616" max="12801" width="2.25" style="279"/>
    <col min="12802" max="12802" width="1" style="279" customWidth="1"/>
    <col min="12803" max="12807" width="2.25" style="279" customWidth="1"/>
    <col min="12808" max="12808" width="1" style="279" customWidth="1"/>
    <col min="12809" max="12821" width="2.25" style="279" customWidth="1"/>
    <col min="12822" max="12822" width="1.25" style="279" customWidth="1"/>
    <col min="12823" max="12823" width="1" style="279" customWidth="1"/>
    <col min="12824" max="12828" width="2.25" style="279" customWidth="1"/>
    <col min="12829" max="12829" width="1" style="279" customWidth="1"/>
    <col min="12830" max="12842" width="2.25" style="279" customWidth="1"/>
    <col min="12843" max="12843" width="21.375" style="279" customWidth="1"/>
    <col min="12844" max="12844" width="1.625" style="279" customWidth="1"/>
    <col min="12845" max="12849" width="2.25" style="279" customWidth="1"/>
    <col min="12850" max="12850" width="1" style="279" customWidth="1"/>
    <col min="12851" max="12863" width="2.25" style="279" customWidth="1"/>
    <col min="12864" max="12864" width="1.25" style="279" customWidth="1"/>
    <col min="12865" max="12865" width="1" style="279" customWidth="1"/>
    <col min="12866" max="12870" width="2.25" style="279" customWidth="1"/>
    <col min="12871" max="12871" width="1" style="279" customWidth="1"/>
    <col min="12872" max="13057" width="2.25" style="279"/>
    <col min="13058" max="13058" width="1" style="279" customWidth="1"/>
    <col min="13059" max="13063" width="2.25" style="279" customWidth="1"/>
    <col min="13064" max="13064" width="1" style="279" customWidth="1"/>
    <col min="13065" max="13077" width="2.25" style="279" customWidth="1"/>
    <col min="13078" max="13078" width="1.25" style="279" customWidth="1"/>
    <col min="13079" max="13079" width="1" style="279" customWidth="1"/>
    <col min="13080" max="13084" width="2.25" style="279" customWidth="1"/>
    <col min="13085" max="13085" width="1" style="279" customWidth="1"/>
    <col min="13086" max="13098" width="2.25" style="279" customWidth="1"/>
    <col min="13099" max="13099" width="21.375" style="279" customWidth="1"/>
    <col min="13100" max="13100" width="1.625" style="279" customWidth="1"/>
    <col min="13101" max="13105" width="2.25" style="279" customWidth="1"/>
    <col min="13106" max="13106" width="1" style="279" customWidth="1"/>
    <col min="13107" max="13119" width="2.25" style="279" customWidth="1"/>
    <col min="13120" max="13120" width="1.25" style="279" customWidth="1"/>
    <col min="13121" max="13121" width="1" style="279" customWidth="1"/>
    <col min="13122" max="13126" width="2.25" style="279" customWidth="1"/>
    <col min="13127" max="13127" width="1" style="279" customWidth="1"/>
    <col min="13128" max="13313" width="2.25" style="279"/>
    <col min="13314" max="13314" width="1" style="279" customWidth="1"/>
    <col min="13315" max="13319" width="2.25" style="279" customWidth="1"/>
    <col min="13320" max="13320" width="1" style="279" customWidth="1"/>
    <col min="13321" max="13333" width="2.25" style="279" customWidth="1"/>
    <col min="13334" max="13334" width="1.25" style="279" customWidth="1"/>
    <col min="13335" max="13335" width="1" style="279" customWidth="1"/>
    <col min="13336" max="13340" width="2.25" style="279" customWidth="1"/>
    <col min="13341" max="13341" width="1" style="279" customWidth="1"/>
    <col min="13342" max="13354" width="2.25" style="279" customWidth="1"/>
    <col min="13355" max="13355" width="21.375" style="279" customWidth="1"/>
    <col min="13356" max="13356" width="1.625" style="279" customWidth="1"/>
    <col min="13357" max="13361" width="2.25" style="279" customWidth="1"/>
    <col min="13362" max="13362" width="1" style="279" customWidth="1"/>
    <col min="13363" max="13375" width="2.25" style="279" customWidth="1"/>
    <col min="13376" max="13376" width="1.25" style="279" customWidth="1"/>
    <col min="13377" max="13377" width="1" style="279" customWidth="1"/>
    <col min="13378" max="13382" width="2.25" style="279" customWidth="1"/>
    <col min="13383" max="13383" width="1" style="279" customWidth="1"/>
    <col min="13384" max="13569" width="2.25" style="279"/>
    <col min="13570" max="13570" width="1" style="279" customWidth="1"/>
    <col min="13571" max="13575" width="2.25" style="279" customWidth="1"/>
    <col min="13576" max="13576" width="1" style="279" customWidth="1"/>
    <col min="13577" max="13589" width="2.25" style="279" customWidth="1"/>
    <col min="13590" max="13590" width="1.25" style="279" customWidth="1"/>
    <col min="13591" max="13591" width="1" style="279" customWidth="1"/>
    <col min="13592" max="13596" width="2.25" style="279" customWidth="1"/>
    <col min="13597" max="13597" width="1" style="279" customWidth="1"/>
    <col min="13598" max="13610" width="2.25" style="279" customWidth="1"/>
    <col min="13611" max="13611" width="21.375" style="279" customWidth="1"/>
    <col min="13612" max="13612" width="1.625" style="279" customWidth="1"/>
    <col min="13613" max="13617" width="2.25" style="279" customWidth="1"/>
    <col min="13618" max="13618" width="1" style="279" customWidth="1"/>
    <col min="13619" max="13631" width="2.25" style="279" customWidth="1"/>
    <col min="13632" max="13632" width="1.25" style="279" customWidth="1"/>
    <col min="13633" max="13633" width="1" style="279" customWidth="1"/>
    <col min="13634" max="13638" width="2.25" style="279" customWidth="1"/>
    <col min="13639" max="13639" width="1" style="279" customWidth="1"/>
    <col min="13640" max="13825" width="2.25" style="279"/>
    <col min="13826" max="13826" width="1" style="279" customWidth="1"/>
    <col min="13827" max="13831" width="2.25" style="279" customWidth="1"/>
    <col min="13832" max="13832" width="1" style="279" customWidth="1"/>
    <col min="13833" max="13845" width="2.25" style="279" customWidth="1"/>
    <col min="13846" max="13846" width="1.25" style="279" customWidth="1"/>
    <col min="13847" max="13847" width="1" style="279" customWidth="1"/>
    <col min="13848" max="13852" width="2.25" style="279" customWidth="1"/>
    <col min="13853" max="13853" width="1" style="279" customWidth="1"/>
    <col min="13854" max="13866" width="2.25" style="279" customWidth="1"/>
    <col min="13867" max="13867" width="21.375" style="279" customWidth="1"/>
    <col min="13868" max="13868" width="1.625" style="279" customWidth="1"/>
    <col min="13869" max="13873" width="2.25" style="279" customWidth="1"/>
    <col min="13874" max="13874" width="1" style="279" customWidth="1"/>
    <col min="13875" max="13887" width="2.25" style="279" customWidth="1"/>
    <col min="13888" max="13888" width="1.25" style="279" customWidth="1"/>
    <col min="13889" max="13889" width="1" style="279" customWidth="1"/>
    <col min="13890" max="13894" width="2.25" style="279" customWidth="1"/>
    <col min="13895" max="13895" width="1" style="279" customWidth="1"/>
    <col min="13896" max="14081" width="2.25" style="279"/>
    <col min="14082" max="14082" width="1" style="279" customWidth="1"/>
    <col min="14083" max="14087" width="2.25" style="279" customWidth="1"/>
    <col min="14088" max="14088" width="1" style="279" customWidth="1"/>
    <col min="14089" max="14101" width="2.25" style="279" customWidth="1"/>
    <col min="14102" max="14102" width="1.25" style="279" customWidth="1"/>
    <col min="14103" max="14103" width="1" style="279" customWidth="1"/>
    <col min="14104" max="14108" width="2.25" style="279" customWidth="1"/>
    <col min="14109" max="14109" width="1" style="279" customWidth="1"/>
    <col min="14110" max="14122" width="2.25" style="279" customWidth="1"/>
    <col min="14123" max="14123" width="21.375" style="279" customWidth="1"/>
    <col min="14124" max="14124" width="1.625" style="279" customWidth="1"/>
    <col min="14125" max="14129" width="2.25" style="279" customWidth="1"/>
    <col min="14130" max="14130" width="1" style="279" customWidth="1"/>
    <col min="14131" max="14143" width="2.25" style="279" customWidth="1"/>
    <col min="14144" max="14144" width="1.25" style="279" customWidth="1"/>
    <col min="14145" max="14145" width="1" style="279" customWidth="1"/>
    <col min="14146" max="14150" width="2.25" style="279" customWidth="1"/>
    <col min="14151" max="14151" width="1" style="279" customWidth="1"/>
    <col min="14152" max="14337" width="2.25" style="279"/>
    <col min="14338" max="14338" width="1" style="279" customWidth="1"/>
    <col min="14339" max="14343" width="2.25" style="279" customWidth="1"/>
    <col min="14344" max="14344" width="1" style="279" customWidth="1"/>
    <col min="14345" max="14357" width="2.25" style="279" customWidth="1"/>
    <col min="14358" max="14358" width="1.25" style="279" customWidth="1"/>
    <col min="14359" max="14359" width="1" style="279" customWidth="1"/>
    <col min="14360" max="14364" width="2.25" style="279" customWidth="1"/>
    <col min="14365" max="14365" width="1" style="279" customWidth="1"/>
    <col min="14366" max="14378" width="2.25" style="279" customWidth="1"/>
    <col min="14379" max="14379" width="21.375" style="279" customWidth="1"/>
    <col min="14380" max="14380" width="1.625" style="279" customWidth="1"/>
    <col min="14381" max="14385" width="2.25" style="279" customWidth="1"/>
    <col min="14386" max="14386" width="1" style="279" customWidth="1"/>
    <col min="14387" max="14399" width="2.25" style="279" customWidth="1"/>
    <col min="14400" max="14400" width="1.25" style="279" customWidth="1"/>
    <col min="14401" max="14401" width="1" style="279" customWidth="1"/>
    <col min="14402" max="14406" width="2.25" style="279" customWidth="1"/>
    <col min="14407" max="14407" width="1" style="279" customWidth="1"/>
    <col min="14408" max="14593" width="2.25" style="279"/>
    <col min="14594" max="14594" width="1" style="279" customWidth="1"/>
    <col min="14595" max="14599" width="2.25" style="279" customWidth="1"/>
    <col min="14600" max="14600" width="1" style="279" customWidth="1"/>
    <col min="14601" max="14613" width="2.25" style="279" customWidth="1"/>
    <col min="14614" max="14614" width="1.25" style="279" customWidth="1"/>
    <col min="14615" max="14615" width="1" style="279" customWidth="1"/>
    <col min="14616" max="14620" width="2.25" style="279" customWidth="1"/>
    <col min="14621" max="14621" width="1" style="279" customWidth="1"/>
    <col min="14622" max="14634" width="2.25" style="279" customWidth="1"/>
    <col min="14635" max="14635" width="21.375" style="279" customWidth="1"/>
    <col min="14636" max="14636" width="1.625" style="279" customWidth="1"/>
    <col min="14637" max="14641" width="2.25" style="279" customWidth="1"/>
    <col min="14642" max="14642" width="1" style="279" customWidth="1"/>
    <col min="14643" max="14655" width="2.25" style="279" customWidth="1"/>
    <col min="14656" max="14656" width="1.25" style="279" customWidth="1"/>
    <col min="14657" max="14657" width="1" style="279" customWidth="1"/>
    <col min="14658" max="14662" width="2.25" style="279" customWidth="1"/>
    <col min="14663" max="14663" width="1" style="279" customWidth="1"/>
    <col min="14664" max="14849" width="2.25" style="279"/>
    <col min="14850" max="14850" width="1" style="279" customWidth="1"/>
    <col min="14851" max="14855" width="2.25" style="279" customWidth="1"/>
    <col min="14856" max="14856" width="1" style="279" customWidth="1"/>
    <col min="14857" max="14869" width="2.25" style="279" customWidth="1"/>
    <col min="14870" max="14870" width="1.25" style="279" customWidth="1"/>
    <col min="14871" max="14871" width="1" style="279" customWidth="1"/>
    <col min="14872" max="14876" width="2.25" style="279" customWidth="1"/>
    <col min="14877" max="14877" width="1" style="279" customWidth="1"/>
    <col min="14878" max="14890" width="2.25" style="279" customWidth="1"/>
    <col min="14891" max="14891" width="21.375" style="279" customWidth="1"/>
    <col min="14892" max="14892" width="1.625" style="279" customWidth="1"/>
    <col min="14893" max="14897" width="2.25" style="279" customWidth="1"/>
    <col min="14898" max="14898" width="1" style="279" customWidth="1"/>
    <col min="14899" max="14911" width="2.25" style="279" customWidth="1"/>
    <col min="14912" max="14912" width="1.25" style="279" customWidth="1"/>
    <col min="14913" max="14913" width="1" style="279" customWidth="1"/>
    <col min="14914" max="14918" width="2.25" style="279" customWidth="1"/>
    <col min="14919" max="14919" width="1" style="279" customWidth="1"/>
    <col min="14920" max="15105" width="2.25" style="279"/>
    <col min="15106" max="15106" width="1" style="279" customWidth="1"/>
    <col min="15107" max="15111" width="2.25" style="279" customWidth="1"/>
    <col min="15112" max="15112" width="1" style="279" customWidth="1"/>
    <col min="15113" max="15125" width="2.25" style="279" customWidth="1"/>
    <col min="15126" max="15126" width="1.25" style="279" customWidth="1"/>
    <col min="15127" max="15127" width="1" style="279" customWidth="1"/>
    <col min="15128" max="15132" width="2.25" style="279" customWidth="1"/>
    <col min="15133" max="15133" width="1" style="279" customWidth="1"/>
    <col min="15134" max="15146" width="2.25" style="279" customWidth="1"/>
    <col min="15147" max="15147" width="21.375" style="279" customWidth="1"/>
    <col min="15148" max="15148" width="1.625" style="279" customWidth="1"/>
    <col min="15149" max="15153" width="2.25" style="279" customWidth="1"/>
    <col min="15154" max="15154" width="1" style="279" customWidth="1"/>
    <col min="15155" max="15167" width="2.25" style="279" customWidth="1"/>
    <col min="15168" max="15168" width="1.25" style="279" customWidth="1"/>
    <col min="15169" max="15169" width="1" style="279" customWidth="1"/>
    <col min="15170" max="15174" width="2.25" style="279" customWidth="1"/>
    <col min="15175" max="15175" width="1" style="279" customWidth="1"/>
    <col min="15176" max="15361" width="2.25" style="279"/>
    <col min="15362" max="15362" width="1" style="279" customWidth="1"/>
    <col min="15363" max="15367" width="2.25" style="279" customWidth="1"/>
    <col min="15368" max="15368" width="1" style="279" customWidth="1"/>
    <col min="15369" max="15381" width="2.25" style="279" customWidth="1"/>
    <col min="15382" max="15382" width="1.25" style="279" customWidth="1"/>
    <col min="15383" max="15383" width="1" style="279" customWidth="1"/>
    <col min="15384" max="15388" width="2.25" style="279" customWidth="1"/>
    <col min="15389" max="15389" width="1" style="279" customWidth="1"/>
    <col min="15390" max="15402" width="2.25" style="279" customWidth="1"/>
    <col min="15403" max="15403" width="21.375" style="279" customWidth="1"/>
    <col min="15404" max="15404" width="1.625" style="279" customWidth="1"/>
    <col min="15405" max="15409" width="2.25" style="279" customWidth="1"/>
    <col min="15410" max="15410" width="1" style="279" customWidth="1"/>
    <col min="15411" max="15423" width="2.25" style="279" customWidth="1"/>
    <col min="15424" max="15424" width="1.25" style="279" customWidth="1"/>
    <col min="15425" max="15425" width="1" style="279" customWidth="1"/>
    <col min="15426" max="15430" width="2.25" style="279" customWidth="1"/>
    <col min="15431" max="15431" width="1" style="279" customWidth="1"/>
    <col min="15432" max="15617" width="2.25" style="279"/>
    <col min="15618" max="15618" width="1" style="279" customWidth="1"/>
    <col min="15619" max="15623" width="2.25" style="279" customWidth="1"/>
    <col min="15624" max="15624" width="1" style="279" customWidth="1"/>
    <col min="15625" max="15637" width="2.25" style="279" customWidth="1"/>
    <col min="15638" max="15638" width="1.25" style="279" customWidth="1"/>
    <col min="15639" max="15639" width="1" style="279" customWidth="1"/>
    <col min="15640" max="15644" width="2.25" style="279" customWidth="1"/>
    <col min="15645" max="15645" width="1" style="279" customWidth="1"/>
    <col min="15646" max="15658" width="2.25" style="279" customWidth="1"/>
    <col min="15659" max="15659" width="21.375" style="279" customWidth="1"/>
    <col min="15660" max="15660" width="1.625" style="279" customWidth="1"/>
    <col min="15661" max="15665" width="2.25" style="279" customWidth="1"/>
    <col min="15666" max="15666" width="1" style="279" customWidth="1"/>
    <col min="15667" max="15679" width="2.25" style="279" customWidth="1"/>
    <col min="15680" max="15680" width="1.25" style="279" customWidth="1"/>
    <col min="15681" max="15681" width="1" style="279" customWidth="1"/>
    <col min="15682" max="15686" width="2.25" style="279" customWidth="1"/>
    <col min="15687" max="15687" width="1" style="279" customWidth="1"/>
    <col min="15688" max="15873" width="2.25" style="279"/>
    <col min="15874" max="15874" width="1" style="279" customWidth="1"/>
    <col min="15875" max="15879" width="2.25" style="279" customWidth="1"/>
    <col min="15880" max="15880" width="1" style="279" customWidth="1"/>
    <col min="15881" max="15893" width="2.25" style="279" customWidth="1"/>
    <col min="15894" max="15894" width="1.25" style="279" customWidth="1"/>
    <col min="15895" max="15895" width="1" style="279" customWidth="1"/>
    <col min="15896" max="15900" width="2.25" style="279" customWidth="1"/>
    <col min="15901" max="15901" width="1" style="279" customWidth="1"/>
    <col min="15902" max="15914" width="2.25" style="279" customWidth="1"/>
    <col min="15915" max="15915" width="21.375" style="279" customWidth="1"/>
    <col min="15916" max="15916" width="1.625" style="279" customWidth="1"/>
    <col min="15917" max="15921" width="2.25" style="279" customWidth="1"/>
    <col min="15922" max="15922" width="1" style="279" customWidth="1"/>
    <col min="15923" max="15935" width="2.25" style="279" customWidth="1"/>
    <col min="15936" max="15936" width="1.25" style="279" customWidth="1"/>
    <col min="15937" max="15937" width="1" style="279" customWidth="1"/>
    <col min="15938" max="15942" width="2.25" style="279" customWidth="1"/>
    <col min="15943" max="15943" width="1" style="279" customWidth="1"/>
    <col min="15944" max="16129" width="2.25" style="279"/>
    <col min="16130" max="16130" width="1" style="279" customWidth="1"/>
    <col min="16131" max="16135" width="2.25" style="279" customWidth="1"/>
    <col min="16136" max="16136" width="1" style="279" customWidth="1"/>
    <col min="16137" max="16149" width="2.25" style="279" customWidth="1"/>
    <col min="16150" max="16150" width="1.25" style="279" customWidth="1"/>
    <col min="16151" max="16151" width="1" style="279" customWidth="1"/>
    <col min="16152" max="16156" width="2.25" style="279" customWidth="1"/>
    <col min="16157" max="16157" width="1" style="279" customWidth="1"/>
    <col min="16158" max="16170" width="2.25" style="279" customWidth="1"/>
    <col min="16171" max="16171" width="21.375" style="279" customWidth="1"/>
    <col min="16172" max="16172" width="1.625" style="279" customWidth="1"/>
    <col min="16173" max="16177" width="2.25" style="279" customWidth="1"/>
    <col min="16178" max="16178" width="1" style="279" customWidth="1"/>
    <col min="16179" max="16191" width="2.25" style="279" customWidth="1"/>
    <col min="16192" max="16192" width="1.25" style="279" customWidth="1"/>
    <col min="16193" max="16193" width="1" style="279" customWidth="1"/>
    <col min="16194" max="16198" width="2.25" style="279" customWidth="1"/>
    <col min="16199" max="16199" width="1" style="279" customWidth="1"/>
    <col min="16200" max="16384" width="2.25" style="279"/>
  </cols>
  <sheetData>
    <row r="1" spans="1:103" ht="57" customHeight="1" thickTop="1" thickBot="1" x14ac:dyDescent="0.2">
      <c r="A1" s="291" t="s">
        <v>105</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5"/>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row>
    <row r="2" spans="1:103" ht="15" customHeight="1" thickTop="1" x14ac:dyDescent="0.15">
      <c r="A2" s="284"/>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2335">
        <f ca="1">TODAY()</f>
        <v>43999</v>
      </c>
      <c r="AJ2" s="2335"/>
      <c r="AK2" s="2335"/>
      <c r="AL2" s="2335"/>
      <c r="AM2" s="2335"/>
      <c r="AN2" s="2335"/>
      <c r="AO2" s="2335"/>
      <c r="AP2" s="754"/>
      <c r="AQ2" s="755"/>
      <c r="AR2" s="754"/>
      <c r="AS2" s="754"/>
      <c r="AT2" s="754"/>
      <c r="AU2" s="754"/>
      <c r="AV2" s="754"/>
      <c r="AW2" s="754"/>
      <c r="AX2" s="754"/>
      <c r="AY2" s="754"/>
      <c r="AZ2" s="754"/>
      <c r="BA2" s="754"/>
      <c r="BB2" s="754"/>
      <c r="BC2" s="754"/>
      <c r="BD2" s="754"/>
      <c r="BE2" s="754"/>
      <c r="BF2" s="754"/>
      <c r="BG2" s="754"/>
      <c r="BH2" s="754"/>
      <c r="BI2" s="754"/>
      <c r="BJ2" s="754"/>
      <c r="BK2" s="754"/>
      <c r="BL2" s="754"/>
      <c r="BM2" s="754"/>
      <c r="BN2" s="754"/>
      <c r="BO2" s="754"/>
      <c r="BP2" s="754"/>
      <c r="BQ2" s="754"/>
      <c r="BR2" s="754"/>
      <c r="BS2" s="754"/>
      <c r="BT2" s="754"/>
      <c r="BU2" s="754"/>
      <c r="BV2" s="754"/>
      <c r="BW2" s="754"/>
      <c r="BX2" s="754"/>
      <c r="BY2" s="754"/>
      <c r="BZ2" s="754"/>
      <c r="CA2" s="754"/>
      <c r="CB2" s="754"/>
      <c r="CC2" s="754"/>
      <c r="CD2" s="754"/>
      <c r="CE2" s="754"/>
      <c r="CF2" s="754"/>
      <c r="CG2" s="284"/>
      <c r="CH2" s="284"/>
      <c r="CI2" s="284"/>
      <c r="CJ2" s="284"/>
      <c r="CK2" s="284"/>
      <c r="CL2" s="284"/>
      <c r="CM2" s="284"/>
      <c r="CN2" s="284"/>
      <c r="CO2" s="284"/>
      <c r="CP2" s="284"/>
      <c r="CQ2" s="284"/>
      <c r="CR2" s="284"/>
      <c r="CS2" s="284"/>
      <c r="CT2" s="284"/>
      <c r="CU2" s="284"/>
      <c r="CV2" s="284"/>
      <c r="CW2" s="284"/>
      <c r="CX2" s="284"/>
      <c r="CY2" s="284"/>
    </row>
    <row r="3" spans="1:103" ht="13.5" customHeight="1" x14ac:dyDescent="0.15">
      <c r="A3" s="284"/>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5"/>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284"/>
      <c r="CH3" s="284"/>
      <c r="CI3" s="284"/>
      <c r="CJ3" s="284"/>
      <c r="CK3" s="284"/>
      <c r="CL3" s="284"/>
      <c r="CM3" s="284"/>
      <c r="CN3" s="284"/>
      <c r="CO3" s="284"/>
      <c r="CP3" s="284"/>
      <c r="CQ3" s="284"/>
      <c r="CR3" s="284"/>
      <c r="CS3" s="284"/>
      <c r="CT3" s="284"/>
      <c r="CU3" s="284"/>
      <c r="CV3" s="284"/>
      <c r="CW3" s="284"/>
      <c r="CX3" s="284"/>
      <c r="CY3" s="284"/>
    </row>
    <row r="4" spans="1:103" ht="13.5" customHeight="1" x14ac:dyDescent="0.15">
      <c r="A4" s="284"/>
      <c r="B4" s="2340" t="s">
        <v>376</v>
      </c>
      <c r="C4" s="2341"/>
      <c r="D4" s="2341"/>
      <c r="E4" s="2341"/>
      <c r="F4" s="2341"/>
      <c r="G4" s="2341"/>
      <c r="H4" s="2341"/>
      <c r="I4" s="2341"/>
      <c r="J4" s="2341"/>
      <c r="K4" s="2341"/>
      <c r="L4" s="2341"/>
      <c r="M4" s="2341"/>
      <c r="N4" s="2341"/>
      <c r="O4" s="2341"/>
      <c r="P4" s="2341"/>
      <c r="Q4" s="2341"/>
      <c r="R4" s="2341"/>
      <c r="S4" s="2341"/>
      <c r="T4" s="2341"/>
      <c r="U4" s="2341"/>
      <c r="V4" s="2341"/>
      <c r="W4" s="2341"/>
      <c r="X4" s="2341"/>
      <c r="Y4" s="2341"/>
      <c r="Z4" s="2341"/>
      <c r="AA4" s="2341"/>
      <c r="AB4" s="2341"/>
      <c r="AC4" s="2341"/>
      <c r="AD4" s="2341"/>
      <c r="AE4" s="2341"/>
      <c r="AF4" s="2341"/>
      <c r="AG4" s="2341"/>
      <c r="AH4" s="2341"/>
      <c r="AI4" s="2341"/>
      <c r="AJ4" s="2341"/>
      <c r="AK4" s="2341"/>
      <c r="AL4" s="2341"/>
      <c r="AM4" s="2341"/>
      <c r="AN4" s="2341"/>
      <c r="AO4" s="2341"/>
      <c r="AP4" s="2341"/>
      <c r="AQ4" s="756"/>
      <c r="AR4" s="2342" t="s">
        <v>377</v>
      </c>
      <c r="AS4" s="2342"/>
      <c r="AT4" s="2342"/>
      <c r="AU4" s="2342"/>
      <c r="AV4" s="2342"/>
      <c r="AW4" s="2342"/>
      <c r="AX4" s="2342"/>
      <c r="AY4" s="2342"/>
      <c r="AZ4" s="2342"/>
      <c r="BA4" s="2342"/>
      <c r="BB4" s="2342"/>
      <c r="BC4" s="2342"/>
      <c r="BD4" s="2342"/>
      <c r="BE4" s="2342"/>
      <c r="BF4" s="2342"/>
      <c r="BG4" s="2342"/>
      <c r="BH4" s="2342"/>
      <c r="BI4" s="2342"/>
      <c r="BJ4" s="2342"/>
      <c r="BK4" s="2342"/>
      <c r="BL4" s="2342"/>
      <c r="BM4" s="2342"/>
      <c r="BN4" s="2342"/>
      <c r="BO4" s="2342"/>
      <c r="BP4" s="2342"/>
      <c r="BQ4" s="2342"/>
      <c r="BR4" s="2342"/>
      <c r="BS4" s="2342"/>
      <c r="BT4" s="2342"/>
      <c r="BU4" s="2342"/>
      <c r="BV4" s="2342"/>
      <c r="BW4" s="2342"/>
      <c r="BX4" s="2342"/>
      <c r="BY4" s="2342"/>
      <c r="BZ4" s="2342"/>
      <c r="CA4" s="2342"/>
      <c r="CB4" s="2342"/>
      <c r="CC4" s="2342"/>
      <c r="CD4" s="2342"/>
      <c r="CE4" s="2342"/>
      <c r="CF4" s="2342"/>
      <c r="CG4" s="284"/>
      <c r="CH4" s="284"/>
      <c r="CI4" s="284"/>
      <c r="CJ4" s="284"/>
      <c r="CK4" s="284"/>
      <c r="CL4" s="284"/>
      <c r="CM4" s="284"/>
      <c r="CN4" s="284"/>
      <c r="CO4" s="284"/>
      <c r="CP4" s="284"/>
      <c r="CQ4" s="284"/>
      <c r="CR4" s="284"/>
      <c r="CS4" s="284"/>
      <c r="CT4" s="284"/>
      <c r="CU4" s="284"/>
      <c r="CV4" s="284"/>
      <c r="CW4" s="284"/>
      <c r="CX4" s="284"/>
      <c r="CY4" s="284"/>
    </row>
    <row r="5" spans="1:103" ht="13.5" customHeight="1" x14ac:dyDescent="0.15">
      <c r="A5" s="284"/>
      <c r="B5" s="2341"/>
      <c r="C5" s="2341"/>
      <c r="D5" s="2341"/>
      <c r="E5" s="2341"/>
      <c r="F5" s="2341"/>
      <c r="G5" s="2341"/>
      <c r="H5" s="2341"/>
      <c r="I5" s="2341"/>
      <c r="J5" s="2341"/>
      <c r="K5" s="2341"/>
      <c r="L5" s="2341"/>
      <c r="M5" s="2341"/>
      <c r="N5" s="2341"/>
      <c r="O5" s="2341"/>
      <c r="P5" s="2341"/>
      <c r="Q5" s="2341"/>
      <c r="R5" s="2341"/>
      <c r="S5" s="2341"/>
      <c r="T5" s="2341"/>
      <c r="U5" s="2341"/>
      <c r="V5" s="2341"/>
      <c r="W5" s="2341"/>
      <c r="X5" s="2341"/>
      <c r="Y5" s="2341"/>
      <c r="Z5" s="2341"/>
      <c r="AA5" s="2341"/>
      <c r="AB5" s="2341"/>
      <c r="AC5" s="2341"/>
      <c r="AD5" s="2341"/>
      <c r="AE5" s="2341"/>
      <c r="AF5" s="2341"/>
      <c r="AG5" s="2341"/>
      <c r="AH5" s="2341"/>
      <c r="AI5" s="2341"/>
      <c r="AJ5" s="2341"/>
      <c r="AK5" s="2341"/>
      <c r="AL5" s="2341"/>
      <c r="AM5" s="2341"/>
      <c r="AN5" s="2341"/>
      <c r="AO5" s="2341"/>
      <c r="AP5" s="2341"/>
      <c r="AQ5" s="756"/>
      <c r="AR5" s="2342"/>
      <c r="AS5" s="2342"/>
      <c r="AT5" s="2342"/>
      <c r="AU5" s="2342"/>
      <c r="AV5" s="2342"/>
      <c r="AW5" s="2342"/>
      <c r="AX5" s="2342"/>
      <c r="AY5" s="2342"/>
      <c r="AZ5" s="2342"/>
      <c r="BA5" s="2342"/>
      <c r="BB5" s="2342"/>
      <c r="BC5" s="2342"/>
      <c r="BD5" s="2342"/>
      <c r="BE5" s="2342"/>
      <c r="BF5" s="2342"/>
      <c r="BG5" s="2342"/>
      <c r="BH5" s="2342"/>
      <c r="BI5" s="2342"/>
      <c r="BJ5" s="2342"/>
      <c r="BK5" s="2342"/>
      <c r="BL5" s="2342"/>
      <c r="BM5" s="2342"/>
      <c r="BN5" s="2342"/>
      <c r="BO5" s="2342"/>
      <c r="BP5" s="2342"/>
      <c r="BQ5" s="2342"/>
      <c r="BR5" s="2342"/>
      <c r="BS5" s="2342"/>
      <c r="BT5" s="2342"/>
      <c r="BU5" s="2342"/>
      <c r="BV5" s="2342"/>
      <c r="BW5" s="2342"/>
      <c r="BX5" s="2342"/>
      <c r="BY5" s="2342"/>
      <c r="BZ5" s="2342"/>
      <c r="CA5" s="2342"/>
      <c r="CB5" s="2342"/>
      <c r="CC5" s="2342"/>
      <c r="CD5" s="2342"/>
      <c r="CE5" s="2342"/>
      <c r="CF5" s="2342"/>
      <c r="CG5" s="284"/>
      <c r="CH5" s="284"/>
      <c r="CI5" s="284"/>
      <c r="CJ5" s="284"/>
      <c r="CK5" s="284"/>
      <c r="CL5" s="284"/>
      <c r="CM5" s="284"/>
      <c r="CN5" s="284"/>
      <c r="CO5" s="284"/>
      <c r="CP5" s="284"/>
      <c r="CQ5" s="284"/>
      <c r="CR5" s="284"/>
      <c r="CS5" s="284"/>
      <c r="CT5" s="284"/>
      <c r="CU5" s="284"/>
      <c r="CV5" s="284"/>
      <c r="CW5" s="284"/>
      <c r="CX5" s="284"/>
      <c r="CY5" s="284"/>
    </row>
    <row r="6" spans="1:103" ht="13.5" customHeight="1" x14ac:dyDescent="0.15">
      <c r="A6" s="284"/>
      <c r="B6" s="754"/>
      <c r="C6" s="754"/>
      <c r="D6" s="754"/>
      <c r="E6" s="754"/>
      <c r="F6" s="754"/>
      <c r="G6" s="754"/>
      <c r="H6" s="754"/>
      <c r="I6" s="754"/>
      <c r="J6" s="754"/>
      <c r="K6" s="754"/>
      <c r="L6" s="754"/>
      <c r="M6" s="754"/>
      <c r="N6" s="754"/>
      <c r="O6" s="754"/>
      <c r="P6" s="754"/>
      <c r="Q6" s="754"/>
      <c r="R6" s="754"/>
      <c r="S6" s="754"/>
      <c r="T6" s="754"/>
      <c r="U6" s="754"/>
      <c r="V6" s="754"/>
      <c r="W6" s="754"/>
      <c r="X6" s="754"/>
      <c r="Y6" s="754"/>
      <c r="Z6" s="754"/>
      <c r="AA6" s="754"/>
      <c r="AB6" s="754"/>
      <c r="AC6" s="754"/>
      <c r="AD6" s="754"/>
      <c r="AE6" s="754"/>
      <c r="AF6" s="754"/>
      <c r="AG6" s="754"/>
      <c r="AH6" s="754"/>
      <c r="AI6" s="754"/>
      <c r="AJ6" s="754"/>
      <c r="AK6" s="754"/>
      <c r="AL6" s="754"/>
      <c r="AM6" s="754"/>
      <c r="AN6" s="754"/>
      <c r="AO6" s="754"/>
      <c r="AP6" s="754"/>
      <c r="AQ6" s="755"/>
      <c r="AR6" s="757"/>
      <c r="AS6" s="2214" t="s">
        <v>378</v>
      </c>
      <c r="AT6" s="2214"/>
      <c r="AU6" s="2214"/>
      <c r="AV6" s="2214"/>
      <c r="AW6" s="2214"/>
      <c r="AX6" s="758"/>
      <c r="AY6" s="2250"/>
      <c r="AZ6" s="2251"/>
      <c r="BA6" s="2251"/>
      <c r="BB6" s="2251"/>
      <c r="BC6" s="2251"/>
      <c r="BD6" s="2251"/>
      <c r="BE6" s="2251"/>
      <c r="BF6" s="2251"/>
      <c r="BG6" s="2251"/>
      <c r="BH6" s="2251"/>
      <c r="BI6" s="2251"/>
      <c r="BJ6" s="2251"/>
      <c r="BK6" s="2251"/>
      <c r="BL6" s="2252"/>
      <c r="BM6" s="757"/>
      <c r="BN6" s="2214" t="s">
        <v>379</v>
      </c>
      <c r="BO6" s="2214"/>
      <c r="BP6" s="2214"/>
      <c r="BQ6" s="2214"/>
      <c r="BR6" s="2214"/>
      <c r="BS6" s="758"/>
      <c r="BT6" s="2250"/>
      <c r="BU6" s="2251"/>
      <c r="BV6" s="2251"/>
      <c r="BW6" s="2251"/>
      <c r="BX6" s="2251"/>
      <c r="BY6" s="2251"/>
      <c r="BZ6" s="2251"/>
      <c r="CA6" s="2251"/>
      <c r="CB6" s="2251"/>
      <c r="CC6" s="2251"/>
      <c r="CD6" s="2251"/>
      <c r="CE6" s="2251"/>
      <c r="CF6" s="2252"/>
      <c r="CG6" s="284"/>
      <c r="CH6" s="284"/>
      <c r="CI6" s="284"/>
      <c r="CJ6" s="284"/>
      <c r="CK6" s="284"/>
      <c r="CL6" s="284"/>
      <c r="CM6" s="284"/>
      <c r="CN6" s="284"/>
      <c r="CO6" s="284"/>
      <c r="CP6" s="284"/>
      <c r="CQ6" s="284"/>
      <c r="CR6" s="284"/>
      <c r="CS6" s="284"/>
      <c r="CT6" s="284"/>
      <c r="CU6" s="284"/>
      <c r="CV6" s="284"/>
      <c r="CW6" s="284"/>
      <c r="CX6" s="284"/>
      <c r="CY6" s="284"/>
    </row>
    <row r="7" spans="1:103" ht="13.5" customHeight="1" x14ac:dyDescent="0.15">
      <c r="A7" s="284"/>
      <c r="B7" s="754"/>
      <c r="C7" s="2319" t="s">
        <v>380</v>
      </c>
      <c r="D7" s="2319"/>
      <c r="E7" s="2319"/>
      <c r="F7" s="2319"/>
      <c r="G7" s="2319"/>
      <c r="H7" s="2319"/>
      <c r="I7" s="2201" t="str">
        <f>data!D21</f>
        <v>株式会社　△△△△△</v>
      </c>
      <c r="J7" s="2201"/>
      <c r="K7" s="2201"/>
      <c r="L7" s="2201"/>
      <c r="M7" s="2201"/>
      <c r="N7" s="2201"/>
      <c r="O7" s="2201"/>
      <c r="P7" s="2201"/>
      <c r="Q7" s="2201"/>
      <c r="R7" s="2201"/>
      <c r="S7" s="2201"/>
      <c r="T7" s="2201"/>
      <c r="U7" s="2201"/>
      <c r="V7" s="2201"/>
      <c r="W7" s="2201"/>
      <c r="X7" s="2201"/>
      <c r="Y7" s="2201"/>
      <c r="Z7" s="2201"/>
      <c r="AA7" s="2201"/>
      <c r="AB7" s="2201"/>
      <c r="AC7" s="2201"/>
      <c r="AD7" s="2201"/>
      <c r="AE7" s="2201"/>
      <c r="AF7" s="2201"/>
      <c r="AG7" s="2201"/>
      <c r="AH7" s="2201"/>
      <c r="AI7" s="2201"/>
      <c r="AJ7" s="2201"/>
      <c r="AK7" s="2201"/>
      <c r="AL7" s="2201"/>
      <c r="AM7" s="754"/>
      <c r="AN7" s="754"/>
      <c r="AO7" s="754"/>
      <c r="AP7" s="754"/>
      <c r="AQ7" s="755"/>
      <c r="AR7" s="759"/>
      <c r="AS7" s="2319"/>
      <c r="AT7" s="2319"/>
      <c r="AU7" s="2319"/>
      <c r="AV7" s="2319"/>
      <c r="AW7" s="2319"/>
      <c r="AX7" s="760"/>
      <c r="AY7" s="2343"/>
      <c r="AZ7" s="2344"/>
      <c r="BA7" s="2344"/>
      <c r="BB7" s="2344"/>
      <c r="BC7" s="2344"/>
      <c r="BD7" s="2344"/>
      <c r="BE7" s="2344"/>
      <c r="BF7" s="2344"/>
      <c r="BG7" s="2344"/>
      <c r="BH7" s="2344"/>
      <c r="BI7" s="2344"/>
      <c r="BJ7" s="2344"/>
      <c r="BK7" s="2344"/>
      <c r="BL7" s="2345"/>
      <c r="BM7" s="759"/>
      <c r="BN7" s="2319"/>
      <c r="BO7" s="2319"/>
      <c r="BP7" s="2319"/>
      <c r="BQ7" s="2319"/>
      <c r="BR7" s="2319"/>
      <c r="BS7" s="760"/>
      <c r="BT7" s="2343"/>
      <c r="BU7" s="2344"/>
      <c r="BV7" s="2344"/>
      <c r="BW7" s="2344"/>
      <c r="BX7" s="2344"/>
      <c r="BY7" s="2344"/>
      <c r="BZ7" s="2344"/>
      <c r="CA7" s="2344"/>
      <c r="CB7" s="2344"/>
      <c r="CC7" s="2344"/>
      <c r="CD7" s="2344"/>
      <c r="CE7" s="2344"/>
      <c r="CF7" s="2345"/>
      <c r="CG7" s="284"/>
      <c r="CH7" s="284"/>
      <c r="CI7" s="284"/>
      <c r="CJ7" s="284"/>
      <c r="CK7" s="284"/>
      <c r="CL7" s="284"/>
      <c r="CM7" s="284"/>
      <c r="CN7" s="284"/>
      <c r="CO7" s="284"/>
      <c r="CP7" s="284"/>
      <c r="CQ7" s="284"/>
      <c r="CR7" s="284"/>
      <c r="CS7" s="284"/>
      <c r="CT7" s="284"/>
      <c r="CU7" s="284"/>
      <c r="CV7" s="284"/>
      <c r="CW7" s="284"/>
      <c r="CX7" s="284"/>
      <c r="CY7" s="284"/>
    </row>
    <row r="8" spans="1:103" ht="13.5" customHeight="1" x14ac:dyDescent="0.15">
      <c r="A8" s="284"/>
      <c r="B8" s="754"/>
      <c r="C8" s="754"/>
      <c r="D8" s="754"/>
      <c r="E8" s="754"/>
      <c r="F8" s="754"/>
      <c r="G8" s="754"/>
      <c r="H8" s="754"/>
      <c r="I8" s="754"/>
      <c r="J8" s="754"/>
      <c r="K8" s="754"/>
      <c r="L8" s="754"/>
      <c r="M8" s="754"/>
      <c r="N8" s="754"/>
      <c r="O8" s="754"/>
      <c r="P8" s="754"/>
      <c r="Q8" s="754"/>
      <c r="R8" s="754"/>
      <c r="S8" s="754"/>
      <c r="T8" s="754"/>
      <c r="U8" s="754"/>
      <c r="V8" s="754"/>
      <c r="W8" s="754"/>
      <c r="X8" s="754"/>
      <c r="Y8" s="754"/>
      <c r="Z8" s="754"/>
      <c r="AA8" s="754"/>
      <c r="AB8" s="754"/>
      <c r="AC8" s="754"/>
      <c r="AD8" s="754"/>
      <c r="AE8" s="754"/>
      <c r="AF8" s="754"/>
      <c r="AG8" s="754"/>
      <c r="AH8" s="754"/>
      <c r="AI8" s="754"/>
      <c r="AJ8" s="754"/>
      <c r="AK8" s="754"/>
      <c r="AL8" s="754"/>
      <c r="AM8" s="754"/>
      <c r="AN8" s="754"/>
      <c r="AO8" s="754"/>
      <c r="AP8" s="754"/>
      <c r="AQ8" s="755"/>
      <c r="AR8" s="761"/>
      <c r="AS8" s="2217"/>
      <c r="AT8" s="2217"/>
      <c r="AU8" s="2217"/>
      <c r="AV8" s="2217"/>
      <c r="AW8" s="2217"/>
      <c r="AX8" s="762"/>
      <c r="AY8" s="2253"/>
      <c r="AZ8" s="2254"/>
      <c r="BA8" s="2254"/>
      <c r="BB8" s="2254"/>
      <c r="BC8" s="2254"/>
      <c r="BD8" s="2254"/>
      <c r="BE8" s="2254"/>
      <c r="BF8" s="2254"/>
      <c r="BG8" s="2254"/>
      <c r="BH8" s="2254"/>
      <c r="BI8" s="2254"/>
      <c r="BJ8" s="2254"/>
      <c r="BK8" s="2254"/>
      <c r="BL8" s="2255"/>
      <c r="BM8" s="761"/>
      <c r="BN8" s="2217"/>
      <c r="BO8" s="2217"/>
      <c r="BP8" s="2217"/>
      <c r="BQ8" s="2217"/>
      <c r="BR8" s="2217"/>
      <c r="BS8" s="762"/>
      <c r="BT8" s="2253"/>
      <c r="BU8" s="2254"/>
      <c r="BV8" s="2254"/>
      <c r="BW8" s="2254"/>
      <c r="BX8" s="2254"/>
      <c r="BY8" s="2254"/>
      <c r="BZ8" s="2254"/>
      <c r="CA8" s="2254"/>
      <c r="CB8" s="2254"/>
      <c r="CC8" s="2254"/>
      <c r="CD8" s="2254"/>
      <c r="CE8" s="2254"/>
      <c r="CF8" s="2255"/>
      <c r="CG8" s="284"/>
      <c r="CH8" s="284"/>
      <c r="CI8" s="284"/>
      <c r="CJ8" s="284"/>
      <c r="CK8" s="284"/>
      <c r="CL8" s="284"/>
      <c r="CM8" s="284"/>
      <c r="CN8" s="284"/>
      <c r="CO8" s="284"/>
      <c r="CP8" s="284"/>
      <c r="CQ8" s="284"/>
      <c r="CR8" s="284"/>
      <c r="CS8" s="284"/>
      <c r="CT8" s="284"/>
      <c r="CU8" s="284"/>
      <c r="CV8" s="284"/>
      <c r="CW8" s="284"/>
      <c r="CX8" s="284"/>
      <c r="CY8" s="284"/>
    </row>
    <row r="9" spans="1:103" ht="13.5" customHeight="1" x14ac:dyDescent="0.15">
      <c r="A9" s="284"/>
      <c r="B9" s="754"/>
      <c r="C9" s="2346" t="s">
        <v>381</v>
      </c>
      <c r="D9" s="2319"/>
      <c r="E9" s="2319"/>
      <c r="F9" s="2319"/>
      <c r="G9" s="2319"/>
      <c r="H9" s="2319"/>
      <c r="I9" s="2201"/>
      <c r="J9" s="2201"/>
      <c r="K9" s="2201"/>
      <c r="L9" s="2201"/>
      <c r="M9" s="2201"/>
      <c r="N9" s="2201"/>
      <c r="O9" s="2201"/>
      <c r="P9" s="2201"/>
      <c r="Q9" s="2201"/>
      <c r="R9" s="2201"/>
      <c r="S9" s="2201"/>
      <c r="T9" s="2201"/>
      <c r="U9" s="2201"/>
      <c r="V9" s="2201"/>
      <c r="W9" s="2201"/>
      <c r="X9" s="2201"/>
      <c r="Y9" s="2201"/>
      <c r="Z9" s="2201"/>
      <c r="AA9" s="2201"/>
      <c r="AB9" s="2201"/>
      <c r="AC9" s="2201"/>
      <c r="AD9" s="2201"/>
      <c r="AE9" s="2201"/>
      <c r="AF9" s="2201"/>
      <c r="AG9" s="2201"/>
      <c r="AH9" s="2201"/>
      <c r="AI9" s="2201"/>
      <c r="AJ9" s="2201"/>
      <c r="AK9" s="2201"/>
      <c r="AL9" s="2201"/>
      <c r="AM9" s="754"/>
      <c r="AN9" s="754"/>
      <c r="AO9" s="754"/>
      <c r="AP9" s="754"/>
      <c r="AQ9" s="755"/>
      <c r="AR9" s="757"/>
      <c r="AS9" s="2284" t="s">
        <v>29</v>
      </c>
      <c r="AT9" s="2284"/>
      <c r="AU9" s="2284"/>
      <c r="AV9" s="2284"/>
      <c r="AW9" s="2284"/>
      <c r="AX9" s="758"/>
      <c r="AY9" s="2347"/>
      <c r="AZ9" s="2348"/>
      <c r="BA9" s="2348"/>
      <c r="BB9" s="2348"/>
      <c r="BC9" s="2348"/>
      <c r="BD9" s="2348"/>
      <c r="BE9" s="2348"/>
      <c r="BF9" s="2348"/>
      <c r="BG9" s="2348"/>
      <c r="BH9" s="2348"/>
      <c r="BI9" s="2348"/>
      <c r="BJ9" s="2348"/>
      <c r="BK9" s="2348"/>
      <c r="BL9" s="2348"/>
      <c r="BM9" s="2348"/>
      <c r="BN9" s="2348"/>
      <c r="BO9" s="2348"/>
      <c r="BP9" s="2348"/>
      <c r="BQ9" s="2348"/>
      <c r="BR9" s="2348"/>
      <c r="BS9" s="2348"/>
      <c r="BT9" s="2348"/>
      <c r="BU9" s="2348"/>
      <c r="BV9" s="2348"/>
      <c r="BW9" s="2348"/>
      <c r="BX9" s="2348"/>
      <c r="BY9" s="2348"/>
      <c r="BZ9" s="2348"/>
      <c r="CA9" s="2348"/>
      <c r="CB9" s="2348"/>
      <c r="CC9" s="2348"/>
      <c r="CD9" s="2348"/>
      <c r="CE9" s="2348"/>
      <c r="CF9" s="2349"/>
      <c r="CG9" s="284"/>
      <c r="CH9" s="284"/>
      <c r="CI9" s="284"/>
      <c r="CJ9" s="284"/>
      <c r="CK9" s="284"/>
      <c r="CL9" s="284"/>
      <c r="CM9" s="284"/>
      <c r="CN9" s="284"/>
      <c r="CO9" s="284"/>
      <c r="CP9" s="284"/>
      <c r="CQ9" s="284"/>
      <c r="CR9" s="284"/>
      <c r="CS9" s="284"/>
      <c r="CT9" s="284"/>
      <c r="CU9" s="284"/>
      <c r="CV9" s="284"/>
      <c r="CW9" s="284"/>
      <c r="CX9" s="284"/>
      <c r="CY9" s="284"/>
    </row>
    <row r="10" spans="1:103" ht="13.5" customHeight="1" x14ac:dyDescent="0.15">
      <c r="A10" s="284"/>
      <c r="B10" s="754"/>
      <c r="C10" s="754"/>
      <c r="D10" s="754"/>
      <c r="E10" s="754"/>
      <c r="F10" s="754"/>
      <c r="G10" s="754"/>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5"/>
      <c r="AR10" s="759"/>
      <c r="AS10" s="2285"/>
      <c r="AT10" s="2285"/>
      <c r="AU10" s="2285"/>
      <c r="AV10" s="2285"/>
      <c r="AW10" s="2285"/>
      <c r="AX10" s="760"/>
      <c r="AY10" s="2350"/>
      <c r="AZ10" s="2351"/>
      <c r="BA10" s="2351"/>
      <c r="BB10" s="2351"/>
      <c r="BC10" s="2351"/>
      <c r="BD10" s="2351"/>
      <c r="BE10" s="2351"/>
      <c r="BF10" s="2351"/>
      <c r="BG10" s="2351"/>
      <c r="BH10" s="2351"/>
      <c r="BI10" s="2351"/>
      <c r="BJ10" s="2351"/>
      <c r="BK10" s="2351"/>
      <c r="BL10" s="2351"/>
      <c r="BM10" s="2351"/>
      <c r="BN10" s="2351"/>
      <c r="BO10" s="2351"/>
      <c r="BP10" s="2351"/>
      <c r="BQ10" s="2351"/>
      <c r="BR10" s="2351"/>
      <c r="BS10" s="2351"/>
      <c r="BT10" s="2351"/>
      <c r="BU10" s="2351"/>
      <c r="BV10" s="2351"/>
      <c r="BW10" s="2351"/>
      <c r="BX10" s="2351"/>
      <c r="BY10" s="2351"/>
      <c r="BZ10" s="2351"/>
      <c r="CA10" s="2351"/>
      <c r="CB10" s="2351"/>
      <c r="CC10" s="2351"/>
      <c r="CD10" s="2351"/>
      <c r="CE10" s="2351"/>
      <c r="CF10" s="2352"/>
      <c r="CG10" s="284"/>
      <c r="CH10" s="284"/>
      <c r="CI10" s="284"/>
      <c r="CJ10" s="284"/>
      <c r="CK10" s="284"/>
      <c r="CL10" s="284"/>
      <c r="CM10" s="284"/>
      <c r="CN10" s="284"/>
      <c r="CO10" s="284"/>
      <c r="CP10" s="284"/>
      <c r="CQ10" s="284"/>
      <c r="CR10" s="284"/>
      <c r="CS10" s="284"/>
      <c r="CT10" s="284"/>
      <c r="CU10" s="284"/>
      <c r="CV10" s="284"/>
      <c r="CW10" s="284"/>
      <c r="CX10" s="284"/>
      <c r="CY10" s="284"/>
    </row>
    <row r="11" spans="1:103" ht="13.5" customHeight="1" x14ac:dyDescent="0.15">
      <c r="A11" s="284"/>
      <c r="B11" s="757"/>
      <c r="C11" s="2284" t="s">
        <v>382</v>
      </c>
      <c r="D11" s="2284"/>
      <c r="E11" s="2284"/>
      <c r="F11" s="2284"/>
      <c r="G11" s="2284"/>
      <c r="H11" s="758"/>
      <c r="I11" s="2225" t="s">
        <v>383</v>
      </c>
      <c r="J11" s="2226"/>
      <c r="K11" s="2226"/>
      <c r="L11" s="2226"/>
      <c r="M11" s="2226"/>
      <c r="N11" s="2226"/>
      <c r="O11" s="2226"/>
      <c r="P11" s="2226"/>
      <c r="Q11" s="2226"/>
      <c r="R11" s="2227"/>
      <c r="S11" s="2225" t="s">
        <v>384</v>
      </c>
      <c r="T11" s="2226"/>
      <c r="U11" s="2226"/>
      <c r="V11" s="2226"/>
      <c r="W11" s="2226"/>
      <c r="X11" s="2226"/>
      <c r="Y11" s="2226"/>
      <c r="Z11" s="2226"/>
      <c r="AA11" s="2226"/>
      <c r="AB11" s="2226"/>
      <c r="AC11" s="2226"/>
      <c r="AD11" s="2226"/>
      <c r="AE11" s="2226"/>
      <c r="AF11" s="2227"/>
      <c r="AG11" s="2225" t="s">
        <v>385</v>
      </c>
      <c r="AH11" s="2226"/>
      <c r="AI11" s="2226"/>
      <c r="AJ11" s="2226"/>
      <c r="AK11" s="2226"/>
      <c r="AL11" s="2226"/>
      <c r="AM11" s="2226"/>
      <c r="AN11" s="2226"/>
      <c r="AO11" s="2226"/>
      <c r="AP11" s="2227"/>
      <c r="AQ11" s="763"/>
      <c r="AR11" s="761"/>
      <c r="AS11" s="2286"/>
      <c r="AT11" s="2286"/>
      <c r="AU11" s="2286"/>
      <c r="AV11" s="2286"/>
      <c r="AW11" s="2286"/>
      <c r="AX11" s="762"/>
      <c r="AY11" s="2291"/>
      <c r="AZ11" s="2292"/>
      <c r="BA11" s="2292"/>
      <c r="BB11" s="2292"/>
      <c r="BC11" s="2292"/>
      <c r="BD11" s="2292"/>
      <c r="BE11" s="2292"/>
      <c r="BF11" s="2292"/>
      <c r="BG11" s="2292"/>
      <c r="BH11" s="2292"/>
      <c r="BI11" s="2292"/>
      <c r="BJ11" s="2292"/>
      <c r="BK11" s="2292"/>
      <c r="BL11" s="2292"/>
      <c r="BM11" s="2292"/>
      <c r="BN11" s="2292"/>
      <c r="BO11" s="2292"/>
      <c r="BP11" s="2292"/>
      <c r="BQ11" s="2292"/>
      <c r="BR11" s="2292"/>
      <c r="BS11" s="2292"/>
      <c r="BT11" s="2292"/>
      <c r="BU11" s="2292"/>
      <c r="BV11" s="2292"/>
      <c r="BW11" s="2292"/>
      <c r="BX11" s="2292"/>
      <c r="BY11" s="2292"/>
      <c r="BZ11" s="2292"/>
      <c r="CA11" s="2292"/>
      <c r="CB11" s="2292"/>
      <c r="CC11" s="2292"/>
      <c r="CD11" s="2292"/>
      <c r="CE11" s="2292"/>
      <c r="CF11" s="2293"/>
      <c r="CG11" s="284"/>
      <c r="CH11" s="284"/>
      <c r="CI11" s="284"/>
      <c r="CJ11" s="284"/>
      <c r="CK11" s="284"/>
      <c r="CL11" s="284"/>
      <c r="CM11" s="284"/>
      <c r="CN11" s="284"/>
      <c r="CO11" s="284"/>
      <c r="CP11" s="284"/>
      <c r="CQ11" s="284"/>
      <c r="CR11" s="284"/>
      <c r="CS11" s="284"/>
      <c r="CT11" s="284"/>
      <c r="CU11" s="284"/>
      <c r="CV11" s="284"/>
      <c r="CW11" s="284"/>
      <c r="CX11" s="284"/>
      <c r="CY11" s="284"/>
    </row>
    <row r="12" spans="1:103" ht="13.5" customHeight="1" x14ac:dyDescent="0.15">
      <c r="A12" s="284"/>
      <c r="B12" s="759"/>
      <c r="C12" s="2285"/>
      <c r="D12" s="2285"/>
      <c r="E12" s="2285"/>
      <c r="F12" s="2285"/>
      <c r="G12" s="2285"/>
      <c r="H12" s="760"/>
      <c r="I12" s="2232"/>
      <c r="J12" s="2233"/>
      <c r="K12" s="2233"/>
      <c r="L12" s="2233"/>
      <c r="M12" s="2233"/>
      <c r="N12" s="2233"/>
      <c r="O12" s="2233"/>
      <c r="P12" s="2233"/>
      <c r="Q12" s="2233"/>
      <c r="R12" s="2234"/>
      <c r="S12" s="2232"/>
      <c r="T12" s="2233"/>
      <c r="U12" s="2233"/>
      <c r="V12" s="2233"/>
      <c r="W12" s="2233"/>
      <c r="X12" s="2233"/>
      <c r="Y12" s="2233"/>
      <c r="Z12" s="2233"/>
      <c r="AA12" s="2233"/>
      <c r="AB12" s="2233"/>
      <c r="AC12" s="2233"/>
      <c r="AD12" s="2233"/>
      <c r="AE12" s="2233"/>
      <c r="AF12" s="2234"/>
      <c r="AG12" s="2232"/>
      <c r="AH12" s="2233"/>
      <c r="AI12" s="2233"/>
      <c r="AJ12" s="2233"/>
      <c r="AK12" s="2233"/>
      <c r="AL12" s="2233"/>
      <c r="AM12" s="2233"/>
      <c r="AN12" s="2233"/>
      <c r="AO12" s="2233"/>
      <c r="AP12" s="2234"/>
      <c r="AQ12" s="763"/>
      <c r="AR12" s="757"/>
      <c r="AS12" s="2316" t="s">
        <v>386</v>
      </c>
      <c r="AT12" s="2316"/>
      <c r="AU12" s="2316"/>
      <c r="AV12" s="2316"/>
      <c r="AW12" s="2316"/>
      <c r="AX12" s="758"/>
      <c r="AY12" s="2250"/>
      <c r="AZ12" s="2251"/>
      <c r="BA12" s="2251"/>
      <c r="BB12" s="2251"/>
      <c r="BC12" s="2251"/>
      <c r="BD12" s="2251"/>
      <c r="BE12" s="2251"/>
      <c r="BF12" s="2251"/>
      <c r="BG12" s="2251"/>
      <c r="BH12" s="2251"/>
      <c r="BI12" s="2251"/>
      <c r="BJ12" s="2251"/>
      <c r="BK12" s="2251"/>
      <c r="BL12" s="2251"/>
      <c r="BM12" s="2251"/>
      <c r="BN12" s="2251"/>
      <c r="BO12" s="2251"/>
      <c r="BP12" s="2251"/>
      <c r="BQ12" s="2251"/>
      <c r="BR12" s="2251"/>
      <c r="BS12" s="2251"/>
      <c r="BT12" s="2251"/>
      <c r="BU12" s="2251"/>
      <c r="BV12" s="2251"/>
      <c r="BW12" s="2251"/>
      <c r="BX12" s="2251"/>
      <c r="BY12" s="2251"/>
      <c r="BZ12" s="2251"/>
      <c r="CA12" s="2251"/>
      <c r="CB12" s="2251"/>
      <c r="CC12" s="2251"/>
      <c r="CD12" s="2251"/>
      <c r="CE12" s="2251"/>
      <c r="CF12" s="2252"/>
      <c r="CG12" s="284"/>
      <c r="CH12" s="284"/>
      <c r="CI12" s="284"/>
      <c r="CJ12" s="284"/>
      <c r="CK12" s="284"/>
      <c r="CL12" s="284"/>
      <c r="CM12" s="284"/>
      <c r="CN12" s="284"/>
      <c r="CO12" s="284"/>
      <c r="CP12" s="284"/>
      <c r="CQ12" s="284"/>
      <c r="CR12" s="284"/>
      <c r="CS12" s="284"/>
      <c r="CT12" s="284"/>
      <c r="CU12" s="284"/>
      <c r="CV12" s="284"/>
      <c r="CW12" s="284"/>
      <c r="CX12" s="284"/>
      <c r="CY12" s="284"/>
    </row>
    <row r="13" spans="1:103" ht="13.5" customHeight="1" x14ac:dyDescent="0.15">
      <c r="A13" s="284"/>
      <c r="B13" s="759"/>
      <c r="C13" s="2285"/>
      <c r="D13" s="2285"/>
      <c r="E13" s="2285"/>
      <c r="F13" s="2285"/>
      <c r="G13" s="2285"/>
      <c r="H13" s="760"/>
      <c r="I13" s="2282" t="s">
        <v>387</v>
      </c>
      <c r="J13" s="2289"/>
      <c r="K13" s="2289"/>
      <c r="L13" s="2289"/>
      <c r="M13" s="2289"/>
      <c r="N13" s="2289"/>
      <c r="O13" s="2289"/>
      <c r="P13" s="2289"/>
      <c r="Q13" s="2289"/>
      <c r="R13" s="2290"/>
      <c r="S13" s="2294" t="s">
        <v>388</v>
      </c>
      <c r="T13" s="2295"/>
      <c r="U13" s="2295"/>
      <c r="V13" s="2295"/>
      <c r="W13" s="2295"/>
      <c r="X13" s="2302" t="s">
        <v>389</v>
      </c>
      <c r="Y13" s="2303"/>
      <c r="Z13" s="2303"/>
      <c r="AA13" s="2303"/>
      <c r="AB13" s="2303"/>
      <c r="AC13" s="2303"/>
      <c r="AD13" s="2303"/>
      <c r="AE13" s="2303"/>
      <c r="AF13" s="2304"/>
      <c r="AG13" s="2282" t="s">
        <v>390</v>
      </c>
      <c r="AH13" s="2198"/>
      <c r="AI13" s="2198"/>
      <c r="AJ13" s="2198"/>
      <c r="AK13" s="2198"/>
      <c r="AL13" s="2198"/>
      <c r="AM13" s="2198"/>
      <c r="AN13" s="2198"/>
      <c r="AO13" s="2198"/>
      <c r="AP13" s="2199"/>
      <c r="AQ13" s="755"/>
      <c r="AR13" s="759"/>
      <c r="AS13" s="2317"/>
      <c r="AT13" s="2317"/>
      <c r="AU13" s="2317"/>
      <c r="AV13" s="2317"/>
      <c r="AW13" s="2317"/>
      <c r="AX13" s="760"/>
      <c r="AY13" s="2343"/>
      <c r="AZ13" s="2344"/>
      <c r="BA13" s="2344"/>
      <c r="BB13" s="2344"/>
      <c r="BC13" s="2344"/>
      <c r="BD13" s="2344"/>
      <c r="BE13" s="2344"/>
      <c r="BF13" s="2344"/>
      <c r="BG13" s="2344"/>
      <c r="BH13" s="2344"/>
      <c r="BI13" s="2344"/>
      <c r="BJ13" s="2344"/>
      <c r="BK13" s="2344"/>
      <c r="BL13" s="2344"/>
      <c r="BM13" s="2344"/>
      <c r="BN13" s="2344"/>
      <c r="BO13" s="2344"/>
      <c r="BP13" s="2344"/>
      <c r="BQ13" s="2344"/>
      <c r="BR13" s="2344"/>
      <c r="BS13" s="2344"/>
      <c r="BT13" s="2344"/>
      <c r="BU13" s="2344"/>
      <c r="BV13" s="2344"/>
      <c r="BW13" s="2344"/>
      <c r="BX13" s="2344"/>
      <c r="BY13" s="2344"/>
      <c r="BZ13" s="2344"/>
      <c r="CA13" s="2344"/>
      <c r="CB13" s="2344"/>
      <c r="CC13" s="2344"/>
      <c r="CD13" s="2344"/>
      <c r="CE13" s="2344"/>
      <c r="CF13" s="2345"/>
      <c r="CG13" s="284"/>
      <c r="CH13" s="284"/>
      <c r="CI13" s="284"/>
      <c r="CJ13" s="284"/>
      <c r="CK13" s="284"/>
      <c r="CL13" s="284"/>
      <c r="CM13" s="284"/>
      <c r="CN13" s="284"/>
      <c r="CO13" s="284"/>
      <c r="CP13" s="284"/>
      <c r="CQ13" s="284"/>
      <c r="CR13" s="284"/>
      <c r="CS13" s="284"/>
      <c r="CT13" s="284"/>
      <c r="CU13" s="284"/>
      <c r="CV13" s="284"/>
      <c r="CW13" s="284"/>
      <c r="CX13" s="284"/>
      <c r="CY13" s="284"/>
    </row>
    <row r="14" spans="1:103" ht="13.5" customHeight="1" x14ac:dyDescent="0.15">
      <c r="A14" s="284"/>
      <c r="B14" s="759"/>
      <c r="C14" s="2285"/>
      <c r="D14" s="2285"/>
      <c r="E14" s="2285"/>
      <c r="F14" s="2285"/>
      <c r="G14" s="2285"/>
      <c r="H14" s="760"/>
      <c r="I14" s="2291"/>
      <c r="J14" s="2292"/>
      <c r="K14" s="2292"/>
      <c r="L14" s="2292"/>
      <c r="M14" s="2292"/>
      <c r="N14" s="2292"/>
      <c r="O14" s="2292"/>
      <c r="P14" s="2292"/>
      <c r="Q14" s="2292"/>
      <c r="R14" s="2293"/>
      <c r="S14" s="2287" t="s">
        <v>391</v>
      </c>
      <c r="T14" s="2288"/>
      <c r="U14" s="2288"/>
      <c r="V14" s="2288"/>
      <c r="W14" s="2288"/>
      <c r="X14" s="2305"/>
      <c r="Y14" s="2305"/>
      <c r="Z14" s="2305"/>
      <c r="AA14" s="2305"/>
      <c r="AB14" s="2305"/>
      <c r="AC14" s="2305"/>
      <c r="AD14" s="2305"/>
      <c r="AE14" s="2305"/>
      <c r="AF14" s="2306"/>
      <c r="AG14" s="2200"/>
      <c r="AH14" s="2201"/>
      <c r="AI14" s="2201"/>
      <c r="AJ14" s="2201"/>
      <c r="AK14" s="2201"/>
      <c r="AL14" s="2201"/>
      <c r="AM14" s="2201"/>
      <c r="AN14" s="2201"/>
      <c r="AO14" s="2201"/>
      <c r="AP14" s="2202"/>
      <c r="AQ14" s="755"/>
      <c r="AR14" s="761"/>
      <c r="AS14" s="2318"/>
      <c r="AT14" s="2318"/>
      <c r="AU14" s="2318"/>
      <c r="AV14" s="2318"/>
      <c r="AW14" s="2318"/>
      <c r="AX14" s="762"/>
      <c r="AY14" s="2253"/>
      <c r="AZ14" s="2254"/>
      <c r="BA14" s="2254"/>
      <c r="BB14" s="2254"/>
      <c r="BC14" s="2254"/>
      <c r="BD14" s="2254"/>
      <c r="BE14" s="2254"/>
      <c r="BF14" s="2254"/>
      <c r="BG14" s="2254"/>
      <c r="BH14" s="2254"/>
      <c r="BI14" s="2254"/>
      <c r="BJ14" s="2254"/>
      <c r="BK14" s="2254"/>
      <c r="BL14" s="2254"/>
      <c r="BM14" s="2254"/>
      <c r="BN14" s="2254"/>
      <c r="BO14" s="2254"/>
      <c r="BP14" s="2254"/>
      <c r="BQ14" s="2254"/>
      <c r="BR14" s="2254"/>
      <c r="BS14" s="2254"/>
      <c r="BT14" s="2254"/>
      <c r="BU14" s="2254"/>
      <c r="BV14" s="2254"/>
      <c r="BW14" s="2254"/>
      <c r="BX14" s="2254"/>
      <c r="BY14" s="2254"/>
      <c r="BZ14" s="2254"/>
      <c r="CA14" s="2254"/>
      <c r="CB14" s="2254"/>
      <c r="CC14" s="2254"/>
      <c r="CD14" s="2254"/>
      <c r="CE14" s="2254"/>
      <c r="CF14" s="2255"/>
      <c r="CG14" s="284"/>
      <c r="CH14" s="284"/>
      <c r="CI14" s="284"/>
      <c r="CJ14" s="284"/>
      <c r="CK14" s="284"/>
      <c r="CL14" s="284"/>
      <c r="CM14" s="284"/>
      <c r="CN14" s="284"/>
      <c r="CO14" s="284"/>
      <c r="CP14" s="284"/>
      <c r="CQ14" s="284"/>
      <c r="CR14" s="284"/>
      <c r="CS14" s="284"/>
      <c r="CT14" s="284"/>
      <c r="CU14" s="284"/>
      <c r="CV14" s="284"/>
      <c r="CW14" s="284"/>
      <c r="CX14" s="284"/>
      <c r="CY14" s="284"/>
    </row>
    <row r="15" spans="1:103" ht="13.5" customHeight="1" x14ac:dyDescent="0.15">
      <c r="A15" s="284"/>
      <c r="B15" s="759"/>
      <c r="C15" s="2285"/>
      <c r="D15" s="2285"/>
      <c r="E15" s="2285"/>
      <c r="F15" s="2285"/>
      <c r="G15" s="2285"/>
      <c r="H15" s="760"/>
      <c r="I15" s="2282" t="s">
        <v>387</v>
      </c>
      <c r="J15" s="2289"/>
      <c r="K15" s="2289"/>
      <c r="L15" s="2289"/>
      <c r="M15" s="2289"/>
      <c r="N15" s="2289"/>
      <c r="O15" s="2289"/>
      <c r="P15" s="2289"/>
      <c r="Q15" s="2289"/>
      <c r="R15" s="2290"/>
      <c r="S15" s="2294" t="s">
        <v>388</v>
      </c>
      <c r="T15" s="2295"/>
      <c r="U15" s="2295"/>
      <c r="V15" s="2295"/>
      <c r="W15" s="2295"/>
      <c r="X15" s="2302" t="s">
        <v>389</v>
      </c>
      <c r="Y15" s="2303"/>
      <c r="Z15" s="2303"/>
      <c r="AA15" s="2303"/>
      <c r="AB15" s="2303"/>
      <c r="AC15" s="2303"/>
      <c r="AD15" s="2303"/>
      <c r="AE15" s="2303"/>
      <c r="AF15" s="2304"/>
      <c r="AG15" s="2282" t="s">
        <v>390</v>
      </c>
      <c r="AH15" s="2198"/>
      <c r="AI15" s="2198"/>
      <c r="AJ15" s="2198"/>
      <c r="AK15" s="2198"/>
      <c r="AL15" s="2198"/>
      <c r="AM15" s="2198"/>
      <c r="AN15" s="2198"/>
      <c r="AO15" s="2198"/>
      <c r="AP15" s="2199"/>
      <c r="AQ15" s="755"/>
      <c r="AR15" s="757"/>
      <c r="AS15" s="2214" t="s">
        <v>392</v>
      </c>
      <c r="AT15" s="2214"/>
      <c r="AU15" s="2214"/>
      <c r="AV15" s="2214"/>
      <c r="AW15" s="2214"/>
      <c r="AX15" s="758"/>
      <c r="AY15" s="2270" t="s">
        <v>393</v>
      </c>
      <c r="AZ15" s="2271"/>
      <c r="BA15" s="2271"/>
      <c r="BB15" s="2271"/>
      <c r="BC15" s="2271"/>
      <c r="BD15" s="2271"/>
      <c r="BE15" s="2271"/>
      <c r="BF15" s="2271"/>
      <c r="BG15" s="2271"/>
      <c r="BH15" s="2271"/>
      <c r="BI15" s="2271"/>
      <c r="BJ15" s="2271"/>
      <c r="BK15" s="2271"/>
      <c r="BL15" s="2271"/>
      <c r="BM15" s="757"/>
      <c r="BN15" s="2214" t="s">
        <v>51</v>
      </c>
      <c r="BO15" s="2214"/>
      <c r="BP15" s="2214"/>
      <c r="BQ15" s="2214"/>
      <c r="BR15" s="2214"/>
      <c r="BS15" s="758"/>
      <c r="BT15" s="2282" t="s">
        <v>394</v>
      </c>
      <c r="BU15" s="2289"/>
      <c r="BV15" s="2289"/>
      <c r="BW15" s="2289"/>
      <c r="BX15" s="2289"/>
      <c r="BY15" s="2289"/>
      <c r="BZ15" s="2289"/>
      <c r="CA15" s="2289"/>
      <c r="CB15" s="2289"/>
      <c r="CC15" s="2289"/>
      <c r="CD15" s="2289"/>
      <c r="CE15" s="2289"/>
      <c r="CF15" s="2290"/>
      <c r="CG15" s="284"/>
      <c r="CH15" s="284"/>
      <c r="CI15" s="284"/>
      <c r="CJ15" s="284"/>
      <c r="CK15" s="284"/>
      <c r="CL15" s="284"/>
      <c r="CM15" s="284"/>
      <c r="CN15" s="284"/>
      <c r="CO15" s="284"/>
      <c r="CP15" s="284"/>
      <c r="CQ15" s="284"/>
      <c r="CR15" s="284"/>
      <c r="CS15" s="284"/>
      <c r="CT15" s="284"/>
      <c r="CU15" s="284"/>
      <c r="CV15" s="284"/>
      <c r="CW15" s="284"/>
      <c r="CX15" s="284"/>
      <c r="CY15" s="284"/>
    </row>
    <row r="16" spans="1:103" ht="13.5" customHeight="1" x14ac:dyDescent="0.15">
      <c r="A16" s="284"/>
      <c r="B16" s="761"/>
      <c r="C16" s="2286"/>
      <c r="D16" s="2286"/>
      <c r="E16" s="2286"/>
      <c r="F16" s="2286"/>
      <c r="G16" s="2286"/>
      <c r="H16" s="762"/>
      <c r="I16" s="2291"/>
      <c r="J16" s="2292"/>
      <c r="K16" s="2292"/>
      <c r="L16" s="2292"/>
      <c r="M16" s="2292"/>
      <c r="N16" s="2292"/>
      <c r="O16" s="2292"/>
      <c r="P16" s="2292"/>
      <c r="Q16" s="2292"/>
      <c r="R16" s="2293"/>
      <c r="S16" s="2287" t="s">
        <v>391</v>
      </c>
      <c r="T16" s="2288"/>
      <c r="U16" s="2288"/>
      <c r="V16" s="2288"/>
      <c r="W16" s="2288"/>
      <c r="X16" s="2305"/>
      <c r="Y16" s="2305"/>
      <c r="Z16" s="2305"/>
      <c r="AA16" s="2305"/>
      <c r="AB16" s="2305"/>
      <c r="AC16" s="2305"/>
      <c r="AD16" s="2305"/>
      <c r="AE16" s="2305"/>
      <c r="AF16" s="2306"/>
      <c r="AG16" s="2200"/>
      <c r="AH16" s="2201"/>
      <c r="AI16" s="2201"/>
      <c r="AJ16" s="2201"/>
      <c r="AK16" s="2201"/>
      <c r="AL16" s="2201"/>
      <c r="AM16" s="2201"/>
      <c r="AN16" s="2201"/>
      <c r="AO16" s="2201"/>
      <c r="AP16" s="2202"/>
      <c r="AQ16" s="755"/>
      <c r="AR16" s="759"/>
      <c r="AS16" s="2319"/>
      <c r="AT16" s="2319"/>
      <c r="AU16" s="2319"/>
      <c r="AV16" s="2319"/>
      <c r="AW16" s="2319"/>
      <c r="AX16" s="760"/>
      <c r="AY16" s="2273"/>
      <c r="AZ16" s="2323"/>
      <c r="BA16" s="2323"/>
      <c r="BB16" s="2323"/>
      <c r="BC16" s="2323"/>
      <c r="BD16" s="2323"/>
      <c r="BE16" s="2323"/>
      <c r="BF16" s="2323"/>
      <c r="BG16" s="2323"/>
      <c r="BH16" s="2323"/>
      <c r="BI16" s="2323"/>
      <c r="BJ16" s="2323"/>
      <c r="BK16" s="2323"/>
      <c r="BL16" s="2323"/>
      <c r="BM16" s="759"/>
      <c r="BN16" s="2319"/>
      <c r="BO16" s="2319"/>
      <c r="BP16" s="2319"/>
      <c r="BQ16" s="2319"/>
      <c r="BR16" s="2319"/>
      <c r="BS16" s="760"/>
      <c r="BT16" s="2320"/>
      <c r="BU16" s="2321"/>
      <c r="BV16" s="2321"/>
      <c r="BW16" s="2321"/>
      <c r="BX16" s="2321"/>
      <c r="BY16" s="2321"/>
      <c r="BZ16" s="2321"/>
      <c r="CA16" s="2321"/>
      <c r="CB16" s="2321"/>
      <c r="CC16" s="2321"/>
      <c r="CD16" s="2321"/>
      <c r="CE16" s="2321"/>
      <c r="CF16" s="2322"/>
      <c r="CG16" s="284"/>
      <c r="CH16" s="284"/>
      <c r="CI16" s="284"/>
      <c r="CJ16" s="284"/>
      <c r="CK16" s="284"/>
      <c r="CL16" s="284"/>
      <c r="CM16" s="284"/>
      <c r="CN16" s="284"/>
      <c r="CO16" s="284"/>
      <c r="CP16" s="284"/>
      <c r="CQ16" s="284"/>
      <c r="CR16" s="284"/>
      <c r="CS16" s="284"/>
      <c r="CT16" s="284"/>
      <c r="CU16" s="284"/>
      <c r="CV16" s="284"/>
      <c r="CW16" s="284"/>
      <c r="CX16" s="284"/>
      <c r="CY16" s="284"/>
    </row>
    <row r="17" spans="1:103" ht="13.5" customHeight="1" x14ac:dyDescent="0.15">
      <c r="A17" s="284"/>
      <c r="B17" s="764"/>
      <c r="C17" s="765"/>
      <c r="D17" s="765"/>
      <c r="E17" s="765"/>
      <c r="F17" s="765"/>
      <c r="G17" s="765"/>
      <c r="H17" s="764"/>
      <c r="I17" s="764"/>
      <c r="J17" s="764"/>
      <c r="K17" s="764"/>
      <c r="L17" s="764"/>
      <c r="M17" s="764"/>
      <c r="N17" s="764"/>
      <c r="O17" s="764"/>
      <c r="P17" s="764"/>
      <c r="Q17" s="764"/>
      <c r="R17" s="764"/>
      <c r="S17" s="764"/>
      <c r="T17" s="764"/>
      <c r="U17" s="764"/>
      <c r="V17" s="764"/>
      <c r="W17" s="764"/>
      <c r="X17" s="764"/>
      <c r="Y17" s="764"/>
      <c r="Z17" s="764"/>
      <c r="AA17" s="764"/>
      <c r="AB17" s="764"/>
      <c r="AC17" s="764"/>
      <c r="AD17" s="764"/>
      <c r="AE17" s="764"/>
      <c r="AF17" s="764"/>
      <c r="AG17" s="764"/>
      <c r="AH17" s="764"/>
      <c r="AI17" s="764"/>
      <c r="AJ17" s="764"/>
      <c r="AK17" s="764"/>
      <c r="AL17" s="764"/>
      <c r="AM17" s="764"/>
      <c r="AN17" s="764"/>
      <c r="AO17" s="764"/>
      <c r="AP17" s="764"/>
      <c r="AQ17" s="755"/>
      <c r="AR17" s="761"/>
      <c r="AS17" s="2217"/>
      <c r="AT17" s="2217"/>
      <c r="AU17" s="2217"/>
      <c r="AV17" s="2217"/>
      <c r="AW17" s="2217"/>
      <c r="AX17" s="762"/>
      <c r="AY17" s="2324"/>
      <c r="AZ17" s="2325"/>
      <c r="BA17" s="2325"/>
      <c r="BB17" s="2325"/>
      <c r="BC17" s="2325"/>
      <c r="BD17" s="2325"/>
      <c r="BE17" s="2325"/>
      <c r="BF17" s="2325"/>
      <c r="BG17" s="2325"/>
      <c r="BH17" s="2325"/>
      <c r="BI17" s="2325"/>
      <c r="BJ17" s="2325"/>
      <c r="BK17" s="2325"/>
      <c r="BL17" s="2325"/>
      <c r="BM17" s="761"/>
      <c r="BN17" s="2217"/>
      <c r="BO17" s="2217"/>
      <c r="BP17" s="2217"/>
      <c r="BQ17" s="2217"/>
      <c r="BR17" s="2217"/>
      <c r="BS17" s="762"/>
      <c r="BT17" s="2291"/>
      <c r="BU17" s="2292"/>
      <c r="BV17" s="2292"/>
      <c r="BW17" s="2292"/>
      <c r="BX17" s="2292"/>
      <c r="BY17" s="2292"/>
      <c r="BZ17" s="2292"/>
      <c r="CA17" s="2292"/>
      <c r="CB17" s="2292"/>
      <c r="CC17" s="2292"/>
      <c r="CD17" s="2292"/>
      <c r="CE17" s="2292"/>
      <c r="CF17" s="2293"/>
      <c r="CG17" s="284"/>
      <c r="CH17" s="284"/>
      <c r="CI17" s="284"/>
      <c r="CJ17" s="284"/>
      <c r="CK17" s="284"/>
      <c r="CL17" s="284"/>
      <c r="CM17" s="284"/>
      <c r="CN17" s="284"/>
      <c r="CO17" s="284"/>
      <c r="CP17" s="284"/>
      <c r="CQ17" s="284"/>
      <c r="CR17" s="284"/>
      <c r="CS17" s="284"/>
      <c r="CT17" s="284"/>
      <c r="CU17" s="284"/>
      <c r="CV17" s="284"/>
      <c r="CW17" s="284"/>
      <c r="CX17" s="284"/>
      <c r="CY17" s="284"/>
    </row>
    <row r="18" spans="1:103" ht="13.5" customHeight="1" x14ac:dyDescent="0.15">
      <c r="A18" s="284"/>
      <c r="B18" s="757"/>
      <c r="C18" s="2316" t="s">
        <v>386</v>
      </c>
      <c r="D18" s="2316"/>
      <c r="E18" s="2316"/>
      <c r="F18" s="2316"/>
      <c r="G18" s="2316"/>
      <c r="H18" s="758"/>
      <c r="I18" s="2336" t="str">
        <f>data!D6&amp;data!D7</f>
        <v>○○○○○○○線道路改良工事（1工区）</v>
      </c>
      <c r="J18" s="2337"/>
      <c r="K18" s="2337"/>
      <c r="L18" s="2337"/>
      <c r="M18" s="2337"/>
      <c r="N18" s="2337"/>
      <c r="O18" s="2337"/>
      <c r="P18" s="2337"/>
      <c r="Q18" s="2337"/>
      <c r="R18" s="2337"/>
      <c r="S18" s="2337"/>
      <c r="T18" s="2337"/>
      <c r="U18" s="2337"/>
      <c r="V18" s="2337"/>
      <c r="W18" s="2337"/>
      <c r="X18" s="2337"/>
      <c r="Y18" s="2337"/>
      <c r="Z18" s="2337"/>
      <c r="AA18" s="2337"/>
      <c r="AB18" s="2337"/>
      <c r="AC18" s="2337"/>
      <c r="AD18" s="2337"/>
      <c r="AE18" s="2337"/>
      <c r="AF18" s="2337"/>
      <c r="AG18" s="2337"/>
      <c r="AH18" s="2337"/>
      <c r="AI18" s="2337"/>
      <c r="AJ18" s="2337"/>
      <c r="AK18" s="2337"/>
      <c r="AL18" s="2337"/>
      <c r="AM18" s="2337"/>
      <c r="AN18" s="2337"/>
      <c r="AO18" s="2337"/>
      <c r="AP18" s="2338"/>
      <c r="AQ18" s="755"/>
      <c r="AR18" s="766"/>
      <c r="AS18" s="766"/>
      <c r="AT18" s="766"/>
      <c r="AU18" s="766"/>
      <c r="AV18" s="766"/>
      <c r="AW18" s="766"/>
      <c r="AX18" s="766"/>
      <c r="AY18" s="766"/>
      <c r="AZ18" s="766"/>
      <c r="BA18" s="766"/>
      <c r="BB18" s="766"/>
      <c r="BC18" s="766"/>
      <c r="BD18" s="766"/>
      <c r="BE18" s="766"/>
      <c r="BF18" s="766"/>
      <c r="BG18" s="766"/>
      <c r="BH18" s="766"/>
      <c r="BI18" s="766"/>
      <c r="BJ18" s="766"/>
      <c r="BK18" s="766"/>
      <c r="BL18" s="766"/>
      <c r="BM18" s="766"/>
      <c r="BN18" s="766"/>
      <c r="BO18" s="766"/>
      <c r="BP18" s="766"/>
      <c r="BQ18" s="766"/>
      <c r="BR18" s="766"/>
      <c r="BS18" s="766"/>
      <c r="BT18" s="766"/>
      <c r="BU18" s="766"/>
      <c r="BV18" s="766"/>
      <c r="BW18" s="766"/>
      <c r="BX18" s="766"/>
      <c r="BY18" s="766"/>
      <c r="BZ18" s="766"/>
      <c r="CA18" s="766"/>
      <c r="CB18" s="766"/>
      <c r="CC18" s="766"/>
      <c r="CD18" s="766"/>
      <c r="CE18" s="766"/>
      <c r="CF18" s="766"/>
      <c r="CG18" s="284"/>
      <c r="CH18" s="284"/>
      <c r="CI18" s="284"/>
      <c r="CJ18" s="284"/>
      <c r="CK18" s="284"/>
      <c r="CL18" s="284"/>
      <c r="CM18" s="284"/>
      <c r="CN18" s="284"/>
      <c r="CO18" s="284"/>
      <c r="CP18" s="284"/>
      <c r="CQ18" s="284"/>
      <c r="CR18" s="284"/>
      <c r="CS18" s="284"/>
      <c r="CT18" s="284"/>
      <c r="CU18" s="284"/>
      <c r="CV18" s="284"/>
      <c r="CW18" s="284"/>
      <c r="CX18" s="284"/>
      <c r="CY18" s="284"/>
    </row>
    <row r="19" spans="1:103" ht="13.5" customHeight="1" x14ac:dyDescent="0.15">
      <c r="A19" s="284"/>
      <c r="B19" s="759"/>
      <c r="C19" s="2317"/>
      <c r="D19" s="2317"/>
      <c r="E19" s="2317"/>
      <c r="F19" s="2317"/>
      <c r="G19" s="2317"/>
      <c r="H19" s="760"/>
      <c r="I19" s="2329"/>
      <c r="J19" s="2339"/>
      <c r="K19" s="2339"/>
      <c r="L19" s="2339"/>
      <c r="M19" s="2339"/>
      <c r="N19" s="2339"/>
      <c r="O19" s="2339"/>
      <c r="P19" s="2339"/>
      <c r="Q19" s="2339"/>
      <c r="R19" s="2339"/>
      <c r="S19" s="2339"/>
      <c r="T19" s="2339"/>
      <c r="U19" s="2339"/>
      <c r="V19" s="2339"/>
      <c r="W19" s="2339"/>
      <c r="X19" s="2339"/>
      <c r="Y19" s="2339"/>
      <c r="Z19" s="2339"/>
      <c r="AA19" s="2339"/>
      <c r="AB19" s="2339"/>
      <c r="AC19" s="2339"/>
      <c r="AD19" s="2339"/>
      <c r="AE19" s="2339"/>
      <c r="AF19" s="2339"/>
      <c r="AG19" s="2339"/>
      <c r="AH19" s="2339"/>
      <c r="AI19" s="2339"/>
      <c r="AJ19" s="2339"/>
      <c r="AK19" s="2339"/>
      <c r="AL19" s="2339"/>
      <c r="AM19" s="2339"/>
      <c r="AN19" s="2339"/>
      <c r="AO19" s="2339"/>
      <c r="AP19" s="2331"/>
      <c r="AQ19" s="755"/>
      <c r="AR19" s="757"/>
      <c r="AS19" s="2284" t="s">
        <v>382</v>
      </c>
      <c r="AT19" s="2284"/>
      <c r="AU19" s="2284"/>
      <c r="AV19" s="2284"/>
      <c r="AW19" s="2284"/>
      <c r="AX19" s="758"/>
      <c r="AY19" s="2225" t="s">
        <v>395</v>
      </c>
      <c r="AZ19" s="2226"/>
      <c r="BA19" s="2226"/>
      <c r="BB19" s="2226"/>
      <c r="BC19" s="2226"/>
      <c r="BD19" s="2226"/>
      <c r="BE19" s="2226"/>
      <c r="BF19" s="2226"/>
      <c r="BG19" s="2226"/>
      <c r="BH19" s="2227"/>
      <c r="BI19" s="2225" t="s">
        <v>384</v>
      </c>
      <c r="BJ19" s="2226"/>
      <c r="BK19" s="2226"/>
      <c r="BL19" s="2226"/>
      <c r="BM19" s="2226"/>
      <c r="BN19" s="2226"/>
      <c r="BO19" s="2226"/>
      <c r="BP19" s="2226"/>
      <c r="BQ19" s="2226"/>
      <c r="BR19" s="2226"/>
      <c r="BS19" s="2226"/>
      <c r="BT19" s="2226"/>
      <c r="BU19" s="2226"/>
      <c r="BV19" s="2227"/>
      <c r="BW19" s="2225" t="s">
        <v>385</v>
      </c>
      <c r="BX19" s="2226"/>
      <c r="BY19" s="2226"/>
      <c r="BZ19" s="2226"/>
      <c r="CA19" s="2226"/>
      <c r="CB19" s="2226"/>
      <c r="CC19" s="2226"/>
      <c r="CD19" s="2226"/>
      <c r="CE19" s="2226"/>
      <c r="CF19" s="2227"/>
      <c r="CG19" s="284"/>
      <c r="CH19" s="284"/>
      <c r="CI19" s="284"/>
      <c r="CJ19" s="284"/>
      <c r="CK19" s="284"/>
      <c r="CL19" s="284"/>
      <c r="CM19" s="284"/>
      <c r="CN19" s="284"/>
      <c r="CO19" s="284"/>
      <c r="CP19" s="284"/>
      <c r="CQ19" s="284"/>
      <c r="CR19" s="284"/>
      <c r="CS19" s="284"/>
      <c r="CT19" s="284"/>
      <c r="CU19" s="284"/>
      <c r="CV19" s="284"/>
      <c r="CW19" s="284"/>
      <c r="CX19" s="284"/>
      <c r="CY19" s="284"/>
    </row>
    <row r="20" spans="1:103" ht="13.5" customHeight="1" x14ac:dyDescent="0.15">
      <c r="A20" s="284"/>
      <c r="B20" s="761"/>
      <c r="C20" s="2318"/>
      <c r="D20" s="2318"/>
      <c r="E20" s="2318"/>
      <c r="F20" s="2318"/>
      <c r="G20" s="2318"/>
      <c r="H20" s="762"/>
      <c r="I20" s="2332"/>
      <c r="J20" s="2333"/>
      <c r="K20" s="2333"/>
      <c r="L20" s="2333"/>
      <c r="M20" s="2333"/>
      <c r="N20" s="2333"/>
      <c r="O20" s="2333"/>
      <c r="P20" s="2333"/>
      <c r="Q20" s="2333"/>
      <c r="R20" s="2333"/>
      <c r="S20" s="2333"/>
      <c r="T20" s="2333"/>
      <c r="U20" s="2333"/>
      <c r="V20" s="2333"/>
      <c r="W20" s="2333"/>
      <c r="X20" s="2333"/>
      <c r="Y20" s="2333"/>
      <c r="Z20" s="2333"/>
      <c r="AA20" s="2333"/>
      <c r="AB20" s="2333"/>
      <c r="AC20" s="2333"/>
      <c r="AD20" s="2333"/>
      <c r="AE20" s="2333"/>
      <c r="AF20" s="2333"/>
      <c r="AG20" s="2333"/>
      <c r="AH20" s="2333"/>
      <c r="AI20" s="2333"/>
      <c r="AJ20" s="2333"/>
      <c r="AK20" s="2333"/>
      <c r="AL20" s="2333"/>
      <c r="AM20" s="2333"/>
      <c r="AN20" s="2333"/>
      <c r="AO20" s="2333"/>
      <c r="AP20" s="2334"/>
      <c r="AQ20" s="755"/>
      <c r="AR20" s="759"/>
      <c r="AS20" s="2285"/>
      <c r="AT20" s="2285"/>
      <c r="AU20" s="2285"/>
      <c r="AV20" s="2285"/>
      <c r="AW20" s="2285"/>
      <c r="AX20" s="760"/>
      <c r="AY20" s="2232"/>
      <c r="AZ20" s="2233"/>
      <c r="BA20" s="2233"/>
      <c r="BB20" s="2233"/>
      <c r="BC20" s="2233"/>
      <c r="BD20" s="2233"/>
      <c r="BE20" s="2233"/>
      <c r="BF20" s="2233"/>
      <c r="BG20" s="2233"/>
      <c r="BH20" s="2234"/>
      <c r="BI20" s="2232"/>
      <c r="BJ20" s="2233"/>
      <c r="BK20" s="2233"/>
      <c r="BL20" s="2233"/>
      <c r="BM20" s="2233"/>
      <c r="BN20" s="2233"/>
      <c r="BO20" s="2233"/>
      <c r="BP20" s="2233"/>
      <c r="BQ20" s="2233"/>
      <c r="BR20" s="2233"/>
      <c r="BS20" s="2233"/>
      <c r="BT20" s="2233"/>
      <c r="BU20" s="2233"/>
      <c r="BV20" s="2234"/>
      <c r="BW20" s="2232"/>
      <c r="BX20" s="2233"/>
      <c r="BY20" s="2233"/>
      <c r="BZ20" s="2233"/>
      <c r="CA20" s="2233"/>
      <c r="CB20" s="2233"/>
      <c r="CC20" s="2233"/>
      <c r="CD20" s="2233"/>
      <c r="CE20" s="2233"/>
      <c r="CF20" s="2234"/>
      <c r="CG20" s="284"/>
      <c r="CH20" s="284"/>
      <c r="CI20" s="284"/>
      <c r="CJ20" s="284"/>
      <c r="CK20" s="284"/>
      <c r="CL20" s="284"/>
      <c r="CM20" s="284"/>
      <c r="CN20" s="284"/>
      <c r="CO20" s="284"/>
      <c r="CP20" s="284"/>
      <c r="CQ20" s="284"/>
      <c r="CR20" s="284"/>
      <c r="CS20" s="284"/>
      <c r="CT20" s="284"/>
      <c r="CU20" s="284"/>
      <c r="CV20" s="284"/>
      <c r="CW20" s="284"/>
      <c r="CX20" s="284"/>
      <c r="CY20" s="284"/>
    </row>
    <row r="21" spans="1:103" ht="13.5" customHeight="1" x14ac:dyDescent="0.15">
      <c r="A21" s="284"/>
      <c r="B21" s="757"/>
      <c r="C21" s="2316" t="s">
        <v>396</v>
      </c>
      <c r="D21" s="2316"/>
      <c r="E21" s="2316"/>
      <c r="F21" s="2316"/>
      <c r="G21" s="2316"/>
      <c r="H21" s="758"/>
      <c r="I21" s="2326" t="s">
        <v>668</v>
      </c>
      <c r="J21" s="2327"/>
      <c r="K21" s="2327"/>
      <c r="L21" s="2327"/>
      <c r="M21" s="2327"/>
      <c r="N21" s="2327"/>
      <c r="O21" s="2327"/>
      <c r="P21" s="2327"/>
      <c r="Q21" s="2327"/>
      <c r="R21" s="2327"/>
      <c r="S21" s="2327"/>
      <c r="T21" s="2327"/>
      <c r="U21" s="2327"/>
      <c r="V21" s="2327"/>
      <c r="W21" s="2327"/>
      <c r="X21" s="2327"/>
      <c r="Y21" s="2327"/>
      <c r="Z21" s="2327"/>
      <c r="AA21" s="2327"/>
      <c r="AB21" s="2327"/>
      <c r="AC21" s="2327"/>
      <c r="AD21" s="2327"/>
      <c r="AE21" s="2327"/>
      <c r="AF21" s="2327"/>
      <c r="AG21" s="2327"/>
      <c r="AH21" s="2327"/>
      <c r="AI21" s="2327"/>
      <c r="AJ21" s="2327"/>
      <c r="AK21" s="2327"/>
      <c r="AL21" s="2327"/>
      <c r="AM21" s="2327"/>
      <c r="AN21" s="2327"/>
      <c r="AO21" s="2327"/>
      <c r="AP21" s="2328"/>
      <c r="AQ21" s="767"/>
      <c r="AR21" s="759"/>
      <c r="AS21" s="2285"/>
      <c r="AT21" s="2285"/>
      <c r="AU21" s="2285"/>
      <c r="AV21" s="2285"/>
      <c r="AW21" s="2285"/>
      <c r="AX21" s="760"/>
      <c r="AY21" s="2282" t="s">
        <v>387</v>
      </c>
      <c r="AZ21" s="2289"/>
      <c r="BA21" s="2289"/>
      <c r="BB21" s="2289"/>
      <c r="BC21" s="2289"/>
      <c r="BD21" s="2289"/>
      <c r="BE21" s="2289"/>
      <c r="BF21" s="2289"/>
      <c r="BG21" s="2289"/>
      <c r="BH21" s="2290"/>
      <c r="BI21" s="2294" t="s">
        <v>388</v>
      </c>
      <c r="BJ21" s="2295"/>
      <c r="BK21" s="2295"/>
      <c r="BL21" s="2295"/>
      <c r="BM21" s="2295"/>
      <c r="BN21" s="2302" t="s">
        <v>389</v>
      </c>
      <c r="BO21" s="2303"/>
      <c r="BP21" s="2303"/>
      <c r="BQ21" s="2303"/>
      <c r="BR21" s="2303"/>
      <c r="BS21" s="2303"/>
      <c r="BT21" s="2303"/>
      <c r="BU21" s="2303"/>
      <c r="BV21" s="2304"/>
      <c r="BW21" s="2282" t="s">
        <v>390</v>
      </c>
      <c r="BX21" s="2198"/>
      <c r="BY21" s="2198"/>
      <c r="BZ21" s="2198"/>
      <c r="CA21" s="2198"/>
      <c r="CB21" s="2198"/>
      <c r="CC21" s="2198"/>
      <c r="CD21" s="2198"/>
      <c r="CE21" s="2198"/>
      <c r="CF21" s="2199"/>
      <c r="CG21" s="284"/>
      <c r="CH21" s="284"/>
      <c r="CI21" s="284"/>
      <c r="CJ21" s="284"/>
      <c r="CK21" s="284"/>
      <c r="CL21" s="284"/>
      <c r="CM21" s="284"/>
      <c r="CN21" s="284"/>
      <c r="CO21" s="284"/>
      <c r="CP21" s="284"/>
      <c r="CQ21" s="284"/>
      <c r="CR21" s="284"/>
      <c r="CS21" s="284"/>
      <c r="CT21" s="284"/>
      <c r="CU21" s="284"/>
      <c r="CV21" s="284"/>
      <c r="CW21" s="284"/>
      <c r="CX21" s="284"/>
      <c r="CY21" s="284"/>
    </row>
    <row r="22" spans="1:103" ht="13.5" customHeight="1" x14ac:dyDescent="0.15">
      <c r="A22" s="284"/>
      <c r="B22" s="759"/>
      <c r="C22" s="2317"/>
      <c r="D22" s="2317"/>
      <c r="E22" s="2317"/>
      <c r="F22" s="2317"/>
      <c r="G22" s="2317"/>
      <c r="H22" s="760"/>
      <c r="I22" s="2329"/>
      <c r="J22" s="2330"/>
      <c r="K22" s="2330"/>
      <c r="L22" s="2330"/>
      <c r="M22" s="2330"/>
      <c r="N22" s="2330"/>
      <c r="O22" s="2330"/>
      <c r="P22" s="2330"/>
      <c r="Q22" s="2330"/>
      <c r="R22" s="2330"/>
      <c r="S22" s="2330"/>
      <c r="T22" s="2330"/>
      <c r="U22" s="2330"/>
      <c r="V22" s="2330"/>
      <c r="W22" s="2330"/>
      <c r="X22" s="2330"/>
      <c r="Y22" s="2330"/>
      <c r="Z22" s="2330"/>
      <c r="AA22" s="2330"/>
      <c r="AB22" s="2330"/>
      <c r="AC22" s="2330"/>
      <c r="AD22" s="2330"/>
      <c r="AE22" s="2330"/>
      <c r="AF22" s="2330"/>
      <c r="AG22" s="2330"/>
      <c r="AH22" s="2330"/>
      <c r="AI22" s="2330"/>
      <c r="AJ22" s="2330"/>
      <c r="AK22" s="2330"/>
      <c r="AL22" s="2330"/>
      <c r="AM22" s="2330"/>
      <c r="AN22" s="2330"/>
      <c r="AO22" s="2330"/>
      <c r="AP22" s="2331"/>
      <c r="AQ22" s="767"/>
      <c r="AR22" s="759"/>
      <c r="AS22" s="2285"/>
      <c r="AT22" s="2285"/>
      <c r="AU22" s="2285"/>
      <c r="AV22" s="2285"/>
      <c r="AW22" s="2285"/>
      <c r="AX22" s="760"/>
      <c r="AY22" s="2291"/>
      <c r="AZ22" s="2292"/>
      <c r="BA22" s="2292"/>
      <c r="BB22" s="2292"/>
      <c r="BC22" s="2292"/>
      <c r="BD22" s="2292"/>
      <c r="BE22" s="2292"/>
      <c r="BF22" s="2292"/>
      <c r="BG22" s="2292"/>
      <c r="BH22" s="2293"/>
      <c r="BI22" s="2287" t="s">
        <v>391</v>
      </c>
      <c r="BJ22" s="2288"/>
      <c r="BK22" s="2288"/>
      <c r="BL22" s="2288"/>
      <c r="BM22" s="2288"/>
      <c r="BN22" s="2305"/>
      <c r="BO22" s="2305"/>
      <c r="BP22" s="2305"/>
      <c r="BQ22" s="2305"/>
      <c r="BR22" s="2305"/>
      <c r="BS22" s="2305"/>
      <c r="BT22" s="2305"/>
      <c r="BU22" s="2305"/>
      <c r="BV22" s="2306"/>
      <c r="BW22" s="2200"/>
      <c r="BX22" s="2201"/>
      <c r="BY22" s="2201"/>
      <c r="BZ22" s="2201"/>
      <c r="CA22" s="2201"/>
      <c r="CB22" s="2201"/>
      <c r="CC22" s="2201"/>
      <c r="CD22" s="2201"/>
      <c r="CE22" s="2201"/>
      <c r="CF22" s="2202"/>
      <c r="CG22" s="284"/>
      <c r="CH22" s="284"/>
      <c r="CI22" s="284"/>
      <c r="CJ22" s="284"/>
      <c r="CK22" s="284"/>
      <c r="CL22" s="284"/>
      <c r="CM22" s="284"/>
      <c r="CN22" s="284"/>
      <c r="CO22" s="284"/>
      <c r="CP22" s="284"/>
      <c r="CQ22" s="284"/>
      <c r="CR22" s="284"/>
      <c r="CS22" s="284"/>
      <c r="CT22" s="284"/>
      <c r="CU22" s="284"/>
      <c r="CV22" s="284"/>
      <c r="CW22" s="284"/>
      <c r="CX22" s="284"/>
      <c r="CY22" s="284"/>
    </row>
    <row r="23" spans="1:103" ht="13.5" customHeight="1" x14ac:dyDescent="0.15">
      <c r="A23" s="284"/>
      <c r="B23" s="761"/>
      <c r="C23" s="2318"/>
      <c r="D23" s="2318"/>
      <c r="E23" s="2318"/>
      <c r="F23" s="2318"/>
      <c r="G23" s="2318"/>
      <c r="H23" s="762"/>
      <c r="I23" s="2332"/>
      <c r="J23" s="2333"/>
      <c r="K23" s="2333"/>
      <c r="L23" s="2333"/>
      <c r="M23" s="2333"/>
      <c r="N23" s="2333"/>
      <c r="O23" s="2333"/>
      <c r="P23" s="2333"/>
      <c r="Q23" s="2333"/>
      <c r="R23" s="2333"/>
      <c r="S23" s="2333"/>
      <c r="T23" s="2333"/>
      <c r="U23" s="2333"/>
      <c r="V23" s="2333"/>
      <c r="W23" s="2333"/>
      <c r="X23" s="2333"/>
      <c r="Y23" s="2333"/>
      <c r="Z23" s="2333"/>
      <c r="AA23" s="2333"/>
      <c r="AB23" s="2333"/>
      <c r="AC23" s="2333"/>
      <c r="AD23" s="2333"/>
      <c r="AE23" s="2333"/>
      <c r="AF23" s="2333"/>
      <c r="AG23" s="2333"/>
      <c r="AH23" s="2333"/>
      <c r="AI23" s="2333"/>
      <c r="AJ23" s="2333"/>
      <c r="AK23" s="2333"/>
      <c r="AL23" s="2333"/>
      <c r="AM23" s="2333"/>
      <c r="AN23" s="2333"/>
      <c r="AO23" s="2333"/>
      <c r="AP23" s="2334"/>
      <c r="AQ23" s="767"/>
      <c r="AR23" s="759"/>
      <c r="AS23" s="2285"/>
      <c r="AT23" s="2285"/>
      <c r="AU23" s="2285"/>
      <c r="AV23" s="2285"/>
      <c r="AW23" s="2285"/>
      <c r="AX23" s="760"/>
      <c r="AY23" s="2282" t="s">
        <v>387</v>
      </c>
      <c r="AZ23" s="2289"/>
      <c r="BA23" s="2289"/>
      <c r="BB23" s="2289"/>
      <c r="BC23" s="2289"/>
      <c r="BD23" s="2289"/>
      <c r="BE23" s="2289"/>
      <c r="BF23" s="2289"/>
      <c r="BG23" s="2289"/>
      <c r="BH23" s="2290"/>
      <c r="BI23" s="2294" t="s">
        <v>388</v>
      </c>
      <c r="BJ23" s="2295"/>
      <c r="BK23" s="2295"/>
      <c r="BL23" s="2295"/>
      <c r="BM23" s="2295"/>
      <c r="BN23" s="2302" t="s">
        <v>389</v>
      </c>
      <c r="BO23" s="2303"/>
      <c r="BP23" s="2303"/>
      <c r="BQ23" s="2303"/>
      <c r="BR23" s="2303"/>
      <c r="BS23" s="2303"/>
      <c r="BT23" s="2303"/>
      <c r="BU23" s="2303"/>
      <c r="BV23" s="2304"/>
      <c r="BW23" s="2282" t="s">
        <v>390</v>
      </c>
      <c r="BX23" s="2198"/>
      <c r="BY23" s="2198"/>
      <c r="BZ23" s="2198"/>
      <c r="CA23" s="2198"/>
      <c r="CB23" s="2198"/>
      <c r="CC23" s="2198"/>
      <c r="CD23" s="2198"/>
      <c r="CE23" s="2198"/>
      <c r="CF23" s="2199"/>
      <c r="CG23" s="284"/>
      <c r="CH23" s="284"/>
      <c r="CI23" s="284"/>
      <c r="CJ23" s="284"/>
      <c r="CK23" s="284"/>
      <c r="CL23" s="284"/>
      <c r="CM23" s="284"/>
      <c r="CN23" s="284"/>
      <c r="CO23" s="284"/>
      <c r="CP23" s="284"/>
      <c r="CQ23" s="284"/>
      <c r="CR23" s="284"/>
      <c r="CS23" s="284"/>
      <c r="CT23" s="284"/>
      <c r="CU23" s="284"/>
      <c r="CV23" s="284"/>
      <c r="CW23" s="284"/>
      <c r="CX23" s="284"/>
      <c r="CY23" s="284"/>
    </row>
    <row r="24" spans="1:103" ht="13.5" customHeight="1" x14ac:dyDescent="0.15">
      <c r="A24" s="284"/>
      <c r="B24" s="2204" t="s">
        <v>392</v>
      </c>
      <c r="C24" s="2204"/>
      <c r="D24" s="2204"/>
      <c r="E24" s="2204"/>
      <c r="F24" s="2204"/>
      <c r="G24" s="2204"/>
      <c r="H24" s="2204"/>
      <c r="I24" s="2296" t="str">
        <f>着工届!E27&amp;"　"&amp;着工届!F27&amp;着工届!G27&amp;着工届!H27&amp;着工届!I27&amp;着工届!J27&amp;着工届!K27&amp;着工届!L27</f>
        <v>自　令和2年5月2日</v>
      </c>
      <c r="J24" s="2297"/>
      <c r="K24" s="2297"/>
      <c r="L24" s="2297"/>
      <c r="M24" s="2297"/>
      <c r="N24" s="2297"/>
      <c r="O24" s="2297"/>
      <c r="P24" s="2297"/>
      <c r="Q24" s="2297"/>
      <c r="R24" s="2297"/>
      <c r="S24" s="2297"/>
      <c r="T24" s="2297"/>
      <c r="U24" s="2297"/>
      <c r="V24" s="2298"/>
      <c r="W24" s="2204" t="s">
        <v>51</v>
      </c>
      <c r="X24" s="2204"/>
      <c r="Y24" s="2204"/>
      <c r="Z24" s="2204"/>
      <c r="AA24" s="2204"/>
      <c r="AB24" s="2204"/>
      <c r="AC24" s="2204"/>
      <c r="AD24" s="2204" t="str">
        <f>着工届!F25&amp;着工届!G25&amp;着工届!H25&amp;着工届!I25&amp;着工届!J25&amp;着工届!K25&amp;着工届!L25</f>
        <v>令和2年4月1日</v>
      </c>
      <c r="AE24" s="2204"/>
      <c r="AF24" s="2204"/>
      <c r="AG24" s="2204"/>
      <c r="AH24" s="2204"/>
      <c r="AI24" s="2204"/>
      <c r="AJ24" s="2204"/>
      <c r="AK24" s="2204"/>
      <c r="AL24" s="2204"/>
      <c r="AM24" s="2204"/>
      <c r="AN24" s="2204"/>
      <c r="AO24" s="2204"/>
      <c r="AP24" s="2204"/>
      <c r="AQ24" s="768"/>
      <c r="AR24" s="761"/>
      <c r="AS24" s="2286"/>
      <c r="AT24" s="2286"/>
      <c r="AU24" s="2286"/>
      <c r="AV24" s="2286"/>
      <c r="AW24" s="2286"/>
      <c r="AX24" s="762"/>
      <c r="AY24" s="2291"/>
      <c r="AZ24" s="2292"/>
      <c r="BA24" s="2292"/>
      <c r="BB24" s="2292"/>
      <c r="BC24" s="2292"/>
      <c r="BD24" s="2292"/>
      <c r="BE24" s="2292"/>
      <c r="BF24" s="2292"/>
      <c r="BG24" s="2292"/>
      <c r="BH24" s="2293"/>
      <c r="BI24" s="2287" t="s">
        <v>391</v>
      </c>
      <c r="BJ24" s="2288"/>
      <c r="BK24" s="2288"/>
      <c r="BL24" s="2288"/>
      <c r="BM24" s="2288"/>
      <c r="BN24" s="2305"/>
      <c r="BO24" s="2305"/>
      <c r="BP24" s="2305"/>
      <c r="BQ24" s="2305"/>
      <c r="BR24" s="2305"/>
      <c r="BS24" s="2305"/>
      <c r="BT24" s="2305"/>
      <c r="BU24" s="2305"/>
      <c r="BV24" s="2306"/>
      <c r="BW24" s="2200"/>
      <c r="BX24" s="2201"/>
      <c r="BY24" s="2201"/>
      <c r="BZ24" s="2201"/>
      <c r="CA24" s="2201"/>
      <c r="CB24" s="2201"/>
      <c r="CC24" s="2201"/>
      <c r="CD24" s="2201"/>
      <c r="CE24" s="2201"/>
      <c r="CF24" s="2202"/>
      <c r="CG24" s="284"/>
      <c r="CH24" s="284"/>
      <c r="CI24" s="284"/>
      <c r="CJ24" s="284"/>
      <c r="CK24" s="284"/>
      <c r="CL24" s="284"/>
      <c r="CM24" s="284"/>
      <c r="CN24" s="284"/>
      <c r="CO24" s="284"/>
      <c r="CP24" s="284"/>
      <c r="CQ24" s="284"/>
      <c r="CR24" s="284"/>
      <c r="CS24" s="284"/>
      <c r="CT24" s="284"/>
      <c r="CU24" s="284"/>
      <c r="CV24" s="284"/>
      <c r="CW24" s="284"/>
      <c r="CX24" s="284"/>
      <c r="CY24" s="284"/>
    </row>
    <row r="25" spans="1:103" ht="9" customHeight="1" x14ac:dyDescent="0.15">
      <c r="A25" s="284"/>
      <c r="B25" s="2204"/>
      <c r="C25" s="2204"/>
      <c r="D25" s="2204"/>
      <c r="E25" s="2204"/>
      <c r="F25" s="2204"/>
      <c r="G25" s="2204"/>
      <c r="H25" s="2204"/>
      <c r="I25" s="2299"/>
      <c r="J25" s="2300"/>
      <c r="K25" s="2300"/>
      <c r="L25" s="2300"/>
      <c r="M25" s="2300"/>
      <c r="N25" s="2300"/>
      <c r="O25" s="2300"/>
      <c r="P25" s="2300"/>
      <c r="Q25" s="2300"/>
      <c r="R25" s="2300"/>
      <c r="S25" s="2300"/>
      <c r="T25" s="2300"/>
      <c r="U25" s="2300"/>
      <c r="V25" s="2301"/>
      <c r="W25" s="2204"/>
      <c r="X25" s="2204"/>
      <c r="Y25" s="2204"/>
      <c r="Z25" s="2204"/>
      <c r="AA25" s="2204"/>
      <c r="AB25" s="2204"/>
      <c r="AC25" s="2204"/>
      <c r="AD25" s="2204"/>
      <c r="AE25" s="2204"/>
      <c r="AF25" s="2204"/>
      <c r="AG25" s="2204"/>
      <c r="AH25" s="2204"/>
      <c r="AI25" s="2204"/>
      <c r="AJ25" s="2204"/>
      <c r="AK25" s="2204"/>
      <c r="AL25" s="2204"/>
      <c r="AM25" s="2204"/>
      <c r="AN25" s="2204"/>
      <c r="AO25" s="2204"/>
      <c r="AP25" s="2204"/>
      <c r="AQ25" s="768"/>
      <c r="AR25" s="754"/>
      <c r="AS25" s="754"/>
      <c r="AT25" s="754"/>
      <c r="AU25" s="754"/>
      <c r="AV25" s="754"/>
      <c r="AW25" s="754"/>
      <c r="AX25" s="754"/>
      <c r="AY25" s="754"/>
      <c r="AZ25" s="754"/>
      <c r="BA25" s="754"/>
      <c r="BB25" s="754"/>
      <c r="BC25" s="754"/>
      <c r="BD25" s="754"/>
      <c r="BE25" s="754"/>
      <c r="BF25" s="754"/>
      <c r="BG25" s="754"/>
      <c r="BH25" s="754"/>
      <c r="BI25" s="754"/>
      <c r="BJ25" s="754"/>
      <c r="BK25" s="754"/>
      <c r="BL25" s="754"/>
      <c r="BM25" s="754"/>
      <c r="BN25" s="754"/>
      <c r="BO25" s="754"/>
      <c r="BP25" s="754"/>
      <c r="BQ25" s="754"/>
      <c r="BR25" s="754"/>
      <c r="BS25" s="754"/>
      <c r="BT25" s="754"/>
      <c r="BU25" s="754"/>
      <c r="BV25" s="754"/>
      <c r="BW25" s="754"/>
      <c r="BX25" s="754"/>
      <c r="BY25" s="754"/>
      <c r="BZ25" s="754"/>
      <c r="CA25" s="754"/>
      <c r="CB25" s="754"/>
      <c r="CC25" s="754"/>
      <c r="CD25" s="754"/>
      <c r="CE25" s="754"/>
      <c r="CF25" s="754"/>
      <c r="CG25" s="284"/>
      <c r="CH25" s="284"/>
      <c r="CI25" s="284"/>
      <c r="CJ25" s="284"/>
      <c r="CK25" s="284"/>
      <c r="CL25" s="284"/>
      <c r="CM25" s="284"/>
      <c r="CN25" s="284"/>
      <c r="CO25" s="284"/>
      <c r="CP25" s="284"/>
      <c r="CQ25" s="284"/>
      <c r="CR25" s="284"/>
      <c r="CS25" s="284"/>
      <c r="CT25" s="284"/>
      <c r="CU25" s="284"/>
      <c r="CV25" s="284"/>
      <c r="CW25" s="284"/>
      <c r="CX25" s="284"/>
      <c r="CY25" s="284"/>
    </row>
    <row r="26" spans="1:103" ht="13.5" customHeight="1" x14ac:dyDescent="0.15">
      <c r="A26" s="284"/>
      <c r="B26" s="2204"/>
      <c r="C26" s="2204"/>
      <c r="D26" s="2204"/>
      <c r="E26" s="2204"/>
      <c r="F26" s="2204"/>
      <c r="G26" s="2204"/>
      <c r="H26" s="2204"/>
      <c r="I26" s="2310" t="str">
        <f>着工届!E28&amp;"　"&amp;着工届!F28&amp;着工届!G28&amp;着工届!H28&amp;着工届!I28&amp;着工届!J28&amp;着工届!K28&amp;着工届!L28</f>
        <v>至　令和2年12月31日</v>
      </c>
      <c r="J26" s="2311"/>
      <c r="K26" s="2311"/>
      <c r="L26" s="2311"/>
      <c r="M26" s="2311"/>
      <c r="N26" s="2311"/>
      <c r="O26" s="2311"/>
      <c r="P26" s="2311"/>
      <c r="Q26" s="2311"/>
      <c r="R26" s="2311"/>
      <c r="S26" s="2311"/>
      <c r="T26" s="2311"/>
      <c r="U26" s="2311"/>
      <c r="V26" s="2312"/>
      <c r="W26" s="2204"/>
      <c r="X26" s="2204"/>
      <c r="Y26" s="2204"/>
      <c r="Z26" s="2204"/>
      <c r="AA26" s="2204"/>
      <c r="AB26" s="2204"/>
      <c r="AC26" s="2204"/>
      <c r="AD26" s="2204"/>
      <c r="AE26" s="2204"/>
      <c r="AF26" s="2204"/>
      <c r="AG26" s="2204"/>
      <c r="AH26" s="2204"/>
      <c r="AI26" s="2204"/>
      <c r="AJ26" s="2204"/>
      <c r="AK26" s="2204"/>
      <c r="AL26" s="2204"/>
      <c r="AM26" s="2204"/>
      <c r="AN26" s="2204"/>
      <c r="AO26" s="2204"/>
      <c r="AP26" s="2204"/>
      <c r="AQ26" s="768"/>
      <c r="AR26" s="757"/>
      <c r="AS26" s="2235" t="s">
        <v>398</v>
      </c>
      <c r="AT26" s="2235"/>
      <c r="AU26" s="2235"/>
      <c r="AV26" s="2235"/>
      <c r="AW26" s="2235"/>
      <c r="AX26" s="758"/>
      <c r="AY26" s="769" t="s">
        <v>399</v>
      </c>
      <c r="AZ26" s="2235" t="s">
        <v>400</v>
      </c>
      <c r="BA26" s="2235"/>
      <c r="BB26" s="2235"/>
      <c r="BC26" s="2235"/>
      <c r="BD26" s="770"/>
      <c r="BE26" s="2235" t="s">
        <v>401</v>
      </c>
      <c r="BF26" s="2235"/>
      <c r="BG26" s="2235"/>
      <c r="BH26" s="2235"/>
      <c r="BI26" s="2235"/>
      <c r="BJ26" s="2235"/>
      <c r="BK26" s="2235"/>
      <c r="BL26" s="2235"/>
      <c r="BM26" s="2235"/>
      <c r="BN26" s="2235"/>
      <c r="BO26" s="2203" t="s">
        <v>402</v>
      </c>
      <c r="BP26" s="2203"/>
      <c r="BQ26" s="2203"/>
      <c r="BR26" s="2203"/>
      <c r="BS26" s="2203"/>
      <c r="BT26" s="2203"/>
      <c r="BU26" s="2203"/>
      <c r="BV26" s="2203"/>
      <c r="BW26" s="2203"/>
      <c r="BX26" s="2235" t="s">
        <v>403</v>
      </c>
      <c r="BY26" s="2235"/>
      <c r="BZ26" s="2235"/>
      <c r="CA26" s="2235"/>
      <c r="CB26" s="2235"/>
      <c r="CC26" s="2235"/>
      <c r="CD26" s="2235"/>
      <c r="CE26" s="2235"/>
      <c r="CF26" s="2238"/>
      <c r="CG26" s="284"/>
      <c r="CH26" s="284"/>
      <c r="CI26" s="284"/>
      <c r="CJ26" s="284"/>
      <c r="CK26" s="284"/>
      <c r="CL26" s="284"/>
      <c r="CM26" s="284"/>
      <c r="CN26" s="284"/>
      <c r="CO26" s="284"/>
      <c r="CP26" s="284"/>
      <c r="CQ26" s="284"/>
      <c r="CR26" s="284"/>
      <c r="CS26" s="284"/>
      <c r="CT26" s="284"/>
      <c r="CU26" s="284"/>
      <c r="CV26" s="284"/>
      <c r="CW26" s="284"/>
      <c r="CX26" s="284"/>
      <c r="CY26" s="284"/>
    </row>
    <row r="27" spans="1:103" ht="13.5" customHeight="1" x14ac:dyDescent="0.15">
      <c r="A27" s="284"/>
      <c r="B27" s="2204"/>
      <c r="C27" s="2204"/>
      <c r="D27" s="2204"/>
      <c r="E27" s="2204"/>
      <c r="F27" s="2204"/>
      <c r="G27" s="2204"/>
      <c r="H27" s="2204"/>
      <c r="I27" s="2313"/>
      <c r="J27" s="2314"/>
      <c r="K27" s="2314"/>
      <c r="L27" s="2314"/>
      <c r="M27" s="2314"/>
      <c r="N27" s="2314"/>
      <c r="O27" s="2314"/>
      <c r="P27" s="2314"/>
      <c r="Q27" s="2314"/>
      <c r="R27" s="2314"/>
      <c r="S27" s="2314"/>
      <c r="T27" s="2314"/>
      <c r="U27" s="2314"/>
      <c r="V27" s="2315"/>
      <c r="W27" s="2204"/>
      <c r="X27" s="2204"/>
      <c r="Y27" s="2204"/>
      <c r="Z27" s="2204"/>
      <c r="AA27" s="2204"/>
      <c r="AB27" s="2204"/>
      <c r="AC27" s="2204"/>
      <c r="AD27" s="2204"/>
      <c r="AE27" s="2204"/>
      <c r="AF27" s="2204"/>
      <c r="AG27" s="2204"/>
      <c r="AH27" s="2204"/>
      <c r="AI27" s="2204"/>
      <c r="AJ27" s="2204"/>
      <c r="AK27" s="2204"/>
      <c r="AL27" s="2204"/>
      <c r="AM27" s="2204"/>
      <c r="AN27" s="2204"/>
      <c r="AO27" s="2204"/>
      <c r="AP27" s="2204"/>
      <c r="AQ27" s="768"/>
      <c r="AR27" s="759"/>
      <c r="AS27" s="2236"/>
      <c r="AT27" s="2236"/>
      <c r="AU27" s="2236"/>
      <c r="AV27" s="2236"/>
      <c r="AW27" s="2236"/>
      <c r="AX27" s="760"/>
      <c r="AY27" s="763"/>
      <c r="AZ27" s="2236"/>
      <c r="BA27" s="2236"/>
      <c r="BB27" s="2236"/>
      <c r="BC27" s="2236"/>
      <c r="BD27" s="771"/>
      <c r="BE27" s="2236"/>
      <c r="BF27" s="2236"/>
      <c r="BG27" s="2236"/>
      <c r="BH27" s="2236"/>
      <c r="BI27" s="2236"/>
      <c r="BJ27" s="2236"/>
      <c r="BK27" s="2236"/>
      <c r="BL27" s="2236"/>
      <c r="BM27" s="2236"/>
      <c r="BN27" s="2236"/>
      <c r="BO27" s="2203"/>
      <c r="BP27" s="2203"/>
      <c r="BQ27" s="2203"/>
      <c r="BR27" s="2203"/>
      <c r="BS27" s="2203"/>
      <c r="BT27" s="2203"/>
      <c r="BU27" s="2203"/>
      <c r="BV27" s="2203"/>
      <c r="BW27" s="2203"/>
      <c r="BX27" s="2236"/>
      <c r="BY27" s="2236"/>
      <c r="BZ27" s="2236"/>
      <c r="CA27" s="2236"/>
      <c r="CB27" s="2236"/>
      <c r="CC27" s="2236"/>
      <c r="CD27" s="2236"/>
      <c r="CE27" s="2236"/>
      <c r="CF27" s="2283"/>
      <c r="CG27" s="284"/>
      <c r="CH27" s="284"/>
      <c r="CI27" s="284"/>
      <c r="CJ27" s="284"/>
      <c r="CK27" s="284"/>
      <c r="CL27" s="284"/>
      <c r="CM27" s="284"/>
      <c r="CN27" s="284"/>
      <c r="CO27" s="284"/>
      <c r="CP27" s="284"/>
      <c r="CQ27" s="284"/>
      <c r="CR27" s="284"/>
      <c r="CS27" s="284"/>
      <c r="CT27" s="284"/>
      <c r="CU27" s="284"/>
      <c r="CV27" s="284"/>
      <c r="CW27" s="284"/>
      <c r="CX27" s="284"/>
      <c r="CY27" s="284"/>
    </row>
    <row r="28" spans="1:103" ht="13.5" customHeight="1" x14ac:dyDescent="0.15">
      <c r="A28" s="284"/>
      <c r="B28" s="754"/>
      <c r="C28" s="754"/>
      <c r="D28" s="754"/>
      <c r="E28" s="754"/>
      <c r="F28" s="754"/>
      <c r="G28" s="754"/>
      <c r="H28" s="754"/>
      <c r="I28" s="754"/>
      <c r="J28" s="754"/>
      <c r="K28" s="754"/>
      <c r="L28" s="754"/>
      <c r="M28" s="754"/>
      <c r="N28" s="754"/>
      <c r="O28" s="754"/>
      <c r="P28" s="754"/>
      <c r="Q28" s="754"/>
      <c r="R28" s="754"/>
      <c r="S28" s="754"/>
      <c r="T28" s="754"/>
      <c r="U28" s="754"/>
      <c r="V28" s="754"/>
      <c r="W28" s="754"/>
      <c r="X28" s="754"/>
      <c r="Y28" s="754"/>
      <c r="Z28" s="754"/>
      <c r="AA28" s="754"/>
      <c r="AB28" s="754"/>
      <c r="AC28" s="754"/>
      <c r="AD28" s="754"/>
      <c r="AE28" s="754"/>
      <c r="AF28" s="754"/>
      <c r="AG28" s="754"/>
      <c r="AH28" s="754"/>
      <c r="AI28" s="754"/>
      <c r="AJ28" s="754"/>
      <c r="AK28" s="754"/>
      <c r="AL28" s="754"/>
      <c r="AM28" s="754"/>
      <c r="AN28" s="754"/>
      <c r="AO28" s="754"/>
      <c r="AP28" s="754"/>
      <c r="AQ28" s="755"/>
      <c r="AR28" s="759"/>
      <c r="AS28" s="2236"/>
      <c r="AT28" s="2236"/>
      <c r="AU28" s="2236"/>
      <c r="AV28" s="2236"/>
      <c r="AW28" s="2236"/>
      <c r="AX28" s="760"/>
      <c r="AY28" s="763"/>
      <c r="AZ28" s="2236"/>
      <c r="BA28" s="2236"/>
      <c r="BB28" s="2236"/>
      <c r="BC28" s="2236"/>
      <c r="BD28" s="771"/>
      <c r="BE28" s="2237"/>
      <c r="BF28" s="2237"/>
      <c r="BG28" s="2237"/>
      <c r="BH28" s="2237"/>
      <c r="BI28" s="2237"/>
      <c r="BJ28" s="2237"/>
      <c r="BK28" s="2237"/>
      <c r="BL28" s="2237"/>
      <c r="BM28" s="2237"/>
      <c r="BN28" s="2237"/>
      <c r="BO28" s="2203"/>
      <c r="BP28" s="2203"/>
      <c r="BQ28" s="2203"/>
      <c r="BR28" s="2203"/>
      <c r="BS28" s="2203"/>
      <c r="BT28" s="2203"/>
      <c r="BU28" s="2203"/>
      <c r="BV28" s="2203"/>
      <c r="BW28" s="2203"/>
      <c r="BX28" s="2237"/>
      <c r="BY28" s="2237"/>
      <c r="BZ28" s="2237"/>
      <c r="CA28" s="2237"/>
      <c r="CB28" s="2237"/>
      <c r="CC28" s="2237"/>
      <c r="CD28" s="2237"/>
      <c r="CE28" s="2237"/>
      <c r="CF28" s="2239"/>
      <c r="CG28" s="284"/>
      <c r="CH28" s="284"/>
      <c r="CI28" s="284"/>
      <c r="CJ28" s="284"/>
      <c r="CK28" s="284"/>
      <c r="CL28" s="284"/>
      <c r="CM28" s="284"/>
      <c r="CN28" s="284"/>
      <c r="CO28" s="284"/>
      <c r="CP28" s="284"/>
      <c r="CQ28" s="284"/>
      <c r="CR28" s="284"/>
      <c r="CS28" s="284"/>
      <c r="CT28" s="284"/>
      <c r="CU28" s="284"/>
      <c r="CV28" s="284"/>
      <c r="CW28" s="284"/>
      <c r="CX28" s="284"/>
      <c r="CY28" s="284"/>
    </row>
    <row r="29" spans="1:103" ht="13.5" customHeight="1" x14ac:dyDescent="0.15">
      <c r="A29" s="284"/>
      <c r="B29" s="757"/>
      <c r="C29" s="2284" t="s">
        <v>404</v>
      </c>
      <c r="D29" s="2284"/>
      <c r="E29" s="2284"/>
      <c r="F29" s="2284"/>
      <c r="G29" s="2284"/>
      <c r="H29" s="758"/>
      <c r="I29" s="772" t="s">
        <v>399</v>
      </c>
      <c r="J29" s="2214" t="s">
        <v>405</v>
      </c>
      <c r="K29" s="2214"/>
      <c r="L29" s="2214"/>
      <c r="M29" s="2214"/>
      <c r="N29" s="770"/>
      <c r="O29" s="2225" t="s">
        <v>406</v>
      </c>
      <c r="P29" s="2226"/>
      <c r="Q29" s="2226"/>
      <c r="R29" s="2226"/>
      <c r="S29" s="2226"/>
      <c r="T29" s="2226"/>
      <c r="U29" s="2226"/>
      <c r="V29" s="2226"/>
      <c r="W29" s="2226"/>
      <c r="X29" s="2226"/>
      <c r="Y29" s="2226"/>
      <c r="Z29" s="2226"/>
      <c r="AA29" s="2226"/>
      <c r="AB29" s="2226"/>
      <c r="AC29" s="2227"/>
      <c r="AD29" s="2225" t="s">
        <v>407</v>
      </c>
      <c r="AE29" s="2226"/>
      <c r="AF29" s="2226"/>
      <c r="AG29" s="2226"/>
      <c r="AH29" s="2226"/>
      <c r="AI29" s="2226"/>
      <c r="AJ29" s="2226"/>
      <c r="AK29" s="2226"/>
      <c r="AL29" s="2226"/>
      <c r="AM29" s="2226"/>
      <c r="AN29" s="2226"/>
      <c r="AO29" s="2226"/>
      <c r="AP29" s="2227"/>
      <c r="AQ29" s="763"/>
      <c r="AR29" s="759"/>
      <c r="AS29" s="2236"/>
      <c r="AT29" s="2236"/>
      <c r="AU29" s="2236"/>
      <c r="AV29" s="2236"/>
      <c r="AW29" s="2236"/>
      <c r="AX29" s="760"/>
      <c r="AY29" s="755"/>
      <c r="AZ29" s="2236"/>
      <c r="BA29" s="2236"/>
      <c r="BB29" s="2236"/>
      <c r="BC29" s="2236"/>
      <c r="BD29" s="760"/>
      <c r="BE29" s="2265" t="s">
        <v>408</v>
      </c>
      <c r="BF29" s="2265"/>
      <c r="BG29" s="2265"/>
      <c r="BH29" s="2265"/>
      <c r="BI29" s="2265"/>
      <c r="BJ29" s="2265"/>
      <c r="BK29" s="2265"/>
      <c r="BL29" s="2265"/>
      <c r="BM29" s="2265"/>
      <c r="BN29" s="2265"/>
      <c r="BO29" s="2267" t="s">
        <v>408</v>
      </c>
      <c r="BP29" s="2267"/>
      <c r="BQ29" s="2267"/>
      <c r="BR29" s="2267"/>
      <c r="BS29" s="2267"/>
      <c r="BT29" s="2267"/>
      <c r="BU29" s="2267"/>
      <c r="BV29" s="2267"/>
      <c r="BW29" s="2267"/>
      <c r="BX29" s="2265" t="s">
        <v>408</v>
      </c>
      <c r="BY29" s="2265"/>
      <c r="BZ29" s="2265"/>
      <c r="CA29" s="2265"/>
      <c r="CB29" s="2265"/>
      <c r="CC29" s="2265"/>
      <c r="CD29" s="2265"/>
      <c r="CE29" s="2265"/>
      <c r="CF29" s="2268"/>
      <c r="CG29" s="284"/>
      <c r="CH29" s="284"/>
      <c r="CI29" s="284"/>
      <c r="CJ29" s="284"/>
      <c r="CK29" s="284"/>
      <c r="CL29" s="284"/>
      <c r="CM29" s="284"/>
      <c r="CN29" s="284"/>
      <c r="CO29" s="284"/>
      <c r="CP29" s="284"/>
      <c r="CQ29" s="284"/>
      <c r="CR29" s="284"/>
      <c r="CS29" s="284"/>
      <c r="CT29" s="284"/>
      <c r="CU29" s="284"/>
      <c r="CV29" s="284"/>
      <c r="CW29" s="284"/>
      <c r="CX29" s="284"/>
      <c r="CY29" s="284"/>
    </row>
    <row r="30" spans="1:103" ht="13.5" customHeight="1" x14ac:dyDescent="0.15">
      <c r="A30" s="284"/>
      <c r="B30" s="759"/>
      <c r="C30" s="2285"/>
      <c r="D30" s="2285"/>
      <c r="E30" s="2285"/>
      <c r="F30" s="2285"/>
      <c r="G30" s="2285"/>
      <c r="H30" s="760"/>
      <c r="I30" s="773"/>
      <c r="J30" s="2217"/>
      <c r="K30" s="2217"/>
      <c r="L30" s="2217"/>
      <c r="M30" s="2217"/>
      <c r="N30" s="774"/>
      <c r="O30" s="2232"/>
      <c r="P30" s="2233"/>
      <c r="Q30" s="2233"/>
      <c r="R30" s="2233"/>
      <c r="S30" s="2233"/>
      <c r="T30" s="2233"/>
      <c r="U30" s="2233"/>
      <c r="V30" s="2233"/>
      <c r="W30" s="2233"/>
      <c r="X30" s="2233"/>
      <c r="Y30" s="2233"/>
      <c r="Z30" s="2233"/>
      <c r="AA30" s="2233"/>
      <c r="AB30" s="2233"/>
      <c r="AC30" s="2234"/>
      <c r="AD30" s="2232"/>
      <c r="AE30" s="2233"/>
      <c r="AF30" s="2233"/>
      <c r="AG30" s="2233"/>
      <c r="AH30" s="2233"/>
      <c r="AI30" s="2233"/>
      <c r="AJ30" s="2233"/>
      <c r="AK30" s="2233"/>
      <c r="AL30" s="2233"/>
      <c r="AM30" s="2233"/>
      <c r="AN30" s="2233"/>
      <c r="AO30" s="2233"/>
      <c r="AP30" s="2234"/>
      <c r="AQ30" s="763"/>
      <c r="AR30" s="759"/>
      <c r="AS30" s="2236"/>
      <c r="AT30" s="2236"/>
      <c r="AU30" s="2236"/>
      <c r="AV30" s="2236"/>
      <c r="AW30" s="2236"/>
      <c r="AX30" s="760"/>
      <c r="AY30" s="755"/>
      <c r="AZ30" s="2236"/>
      <c r="BA30" s="2236"/>
      <c r="BB30" s="2236"/>
      <c r="BC30" s="2236"/>
      <c r="BD30" s="760"/>
      <c r="BE30" s="2266"/>
      <c r="BF30" s="2266"/>
      <c r="BG30" s="2266"/>
      <c r="BH30" s="2266"/>
      <c r="BI30" s="2266"/>
      <c r="BJ30" s="2266"/>
      <c r="BK30" s="2266"/>
      <c r="BL30" s="2266"/>
      <c r="BM30" s="2266"/>
      <c r="BN30" s="2266"/>
      <c r="BO30" s="2267"/>
      <c r="BP30" s="2267"/>
      <c r="BQ30" s="2267"/>
      <c r="BR30" s="2267"/>
      <c r="BS30" s="2267"/>
      <c r="BT30" s="2267"/>
      <c r="BU30" s="2267"/>
      <c r="BV30" s="2267"/>
      <c r="BW30" s="2267"/>
      <c r="BX30" s="2266"/>
      <c r="BY30" s="2266"/>
      <c r="BZ30" s="2266"/>
      <c r="CA30" s="2266"/>
      <c r="CB30" s="2266"/>
      <c r="CC30" s="2266"/>
      <c r="CD30" s="2266"/>
      <c r="CE30" s="2266"/>
      <c r="CF30" s="2269"/>
      <c r="CG30" s="284"/>
      <c r="CH30" s="284"/>
      <c r="CI30" s="284"/>
      <c r="CJ30" s="284"/>
      <c r="CK30" s="284"/>
      <c r="CL30" s="284"/>
      <c r="CM30" s="284"/>
      <c r="CN30" s="284"/>
      <c r="CO30" s="284"/>
      <c r="CP30" s="284"/>
      <c r="CQ30" s="284"/>
      <c r="CR30" s="284"/>
      <c r="CS30" s="284"/>
      <c r="CT30" s="284"/>
      <c r="CU30" s="284"/>
      <c r="CV30" s="284"/>
      <c r="CW30" s="284"/>
      <c r="CX30" s="284"/>
      <c r="CY30" s="284"/>
    </row>
    <row r="31" spans="1:103" ht="13.5" customHeight="1" x14ac:dyDescent="0.15">
      <c r="A31" s="284"/>
      <c r="B31" s="759"/>
      <c r="C31" s="2285"/>
      <c r="D31" s="2285"/>
      <c r="E31" s="2285"/>
      <c r="F31" s="2285"/>
      <c r="G31" s="2285"/>
      <c r="H31" s="760"/>
      <c r="I31" s="757"/>
      <c r="J31" s="2214" t="s">
        <v>409</v>
      </c>
      <c r="K31" s="2214"/>
      <c r="L31" s="2214"/>
      <c r="M31" s="2214"/>
      <c r="N31" s="758"/>
      <c r="O31" s="2250"/>
      <c r="P31" s="2251"/>
      <c r="Q31" s="2251"/>
      <c r="R31" s="2251"/>
      <c r="S31" s="2251"/>
      <c r="T31" s="2251"/>
      <c r="U31" s="2251"/>
      <c r="V31" s="2251"/>
      <c r="W31" s="2251"/>
      <c r="X31" s="2251"/>
      <c r="Y31" s="2251"/>
      <c r="Z31" s="2251"/>
      <c r="AA31" s="2251"/>
      <c r="AB31" s="2251"/>
      <c r="AC31" s="2252"/>
      <c r="AD31" s="2250"/>
      <c r="AE31" s="2251"/>
      <c r="AF31" s="2251"/>
      <c r="AG31" s="2251"/>
      <c r="AH31" s="2251"/>
      <c r="AI31" s="2251"/>
      <c r="AJ31" s="2251"/>
      <c r="AK31" s="2251"/>
      <c r="AL31" s="2251"/>
      <c r="AM31" s="2251"/>
      <c r="AN31" s="2251"/>
      <c r="AO31" s="2251"/>
      <c r="AP31" s="2252"/>
      <c r="AQ31" s="775"/>
      <c r="AR31" s="759"/>
      <c r="AS31" s="2236"/>
      <c r="AT31" s="2236"/>
      <c r="AU31" s="2236"/>
      <c r="AV31" s="2236"/>
      <c r="AW31" s="2236"/>
      <c r="AX31" s="760"/>
      <c r="AY31" s="2256" t="s">
        <v>410</v>
      </c>
      <c r="AZ31" s="2257"/>
      <c r="BA31" s="2257"/>
      <c r="BB31" s="2257"/>
      <c r="BC31" s="2257"/>
      <c r="BD31" s="2258"/>
      <c r="BE31" s="2225" t="s">
        <v>411</v>
      </c>
      <c r="BF31" s="2226"/>
      <c r="BG31" s="2226"/>
      <c r="BH31" s="2226"/>
      <c r="BI31" s="2226"/>
      <c r="BJ31" s="2226"/>
      <c r="BK31" s="2226"/>
      <c r="BL31" s="2225" t="s">
        <v>401</v>
      </c>
      <c r="BM31" s="2226"/>
      <c r="BN31" s="2226"/>
      <c r="BO31" s="2226"/>
      <c r="BP31" s="2226"/>
      <c r="BQ31" s="2226"/>
      <c r="BR31" s="2226"/>
      <c r="BS31" s="2227"/>
      <c r="BT31" s="2225" t="s">
        <v>402</v>
      </c>
      <c r="BU31" s="2226"/>
      <c r="BV31" s="2226"/>
      <c r="BW31" s="2226"/>
      <c r="BX31" s="2226"/>
      <c r="BY31" s="2226"/>
      <c r="BZ31" s="2227"/>
      <c r="CA31" s="2225" t="s">
        <v>403</v>
      </c>
      <c r="CB31" s="2226"/>
      <c r="CC31" s="2226"/>
      <c r="CD31" s="2226"/>
      <c r="CE31" s="2226"/>
      <c r="CF31" s="2227"/>
      <c r="CG31" s="284"/>
      <c r="CH31" s="284"/>
      <c r="CI31" s="284"/>
      <c r="CJ31" s="284"/>
      <c r="CK31" s="284"/>
      <c r="CL31" s="284"/>
      <c r="CM31" s="284"/>
      <c r="CN31" s="284"/>
      <c r="CO31" s="284"/>
      <c r="CP31" s="284"/>
      <c r="CQ31" s="284"/>
      <c r="CR31" s="284"/>
      <c r="CS31" s="284"/>
      <c r="CT31" s="284"/>
      <c r="CU31" s="284"/>
      <c r="CV31" s="284"/>
      <c r="CW31" s="284"/>
      <c r="CX31" s="284"/>
      <c r="CY31" s="284"/>
    </row>
    <row r="32" spans="1:103" ht="13.5" customHeight="1" x14ac:dyDescent="0.15">
      <c r="A32" s="284"/>
      <c r="B32" s="759"/>
      <c r="C32" s="2285"/>
      <c r="D32" s="2285"/>
      <c r="E32" s="2285"/>
      <c r="F32" s="2285"/>
      <c r="G32" s="2285"/>
      <c r="H32" s="760"/>
      <c r="I32" s="761"/>
      <c r="J32" s="2217"/>
      <c r="K32" s="2217"/>
      <c r="L32" s="2217"/>
      <c r="M32" s="2217"/>
      <c r="N32" s="762"/>
      <c r="O32" s="2253"/>
      <c r="P32" s="2254"/>
      <c r="Q32" s="2254"/>
      <c r="R32" s="2254"/>
      <c r="S32" s="2254"/>
      <c r="T32" s="2254"/>
      <c r="U32" s="2254"/>
      <c r="V32" s="2254"/>
      <c r="W32" s="2254"/>
      <c r="X32" s="2254"/>
      <c r="Y32" s="2254"/>
      <c r="Z32" s="2254"/>
      <c r="AA32" s="2254"/>
      <c r="AB32" s="2254"/>
      <c r="AC32" s="2255"/>
      <c r="AD32" s="2253"/>
      <c r="AE32" s="2254"/>
      <c r="AF32" s="2254"/>
      <c r="AG32" s="2254"/>
      <c r="AH32" s="2254"/>
      <c r="AI32" s="2254"/>
      <c r="AJ32" s="2254"/>
      <c r="AK32" s="2254"/>
      <c r="AL32" s="2254"/>
      <c r="AM32" s="2254"/>
      <c r="AN32" s="2254"/>
      <c r="AO32" s="2254"/>
      <c r="AP32" s="2255"/>
      <c r="AQ32" s="775"/>
      <c r="AR32" s="759"/>
      <c r="AS32" s="2236"/>
      <c r="AT32" s="2236"/>
      <c r="AU32" s="2236"/>
      <c r="AV32" s="2236"/>
      <c r="AW32" s="2236"/>
      <c r="AX32" s="760"/>
      <c r="AY32" s="2259"/>
      <c r="AZ32" s="2260"/>
      <c r="BA32" s="2260"/>
      <c r="BB32" s="2260"/>
      <c r="BC32" s="2260"/>
      <c r="BD32" s="2261"/>
      <c r="BE32" s="2232"/>
      <c r="BF32" s="2233"/>
      <c r="BG32" s="2233"/>
      <c r="BH32" s="2233"/>
      <c r="BI32" s="2233"/>
      <c r="BJ32" s="2233"/>
      <c r="BK32" s="2233"/>
      <c r="BL32" s="2232"/>
      <c r="BM32" s="2233"/>
      <c r="BN32" s="2233"/>
      <c r="BO32" s="2233"/>
      <c r="BP32" s="2233"/>
      <c r="BQ32" s="2233"/>
      <c r="BR32" s="2233"/>
      <c r="BS32" s="2234"/>
      <c r="BT32" s="2232"/>
      <c r="BU32" s="2233"/>
      <c r="BV32" s="2233"/>
      <c r="BW32" s="2233"/>
      <c r="BX32" s="2233"/>
      <c r="BY32" s="2233"/>
      <c r="BZ32" s="2234"/>
      <c r="CA32" s="2232"/>
      <c r="CB32" s="2233"/>
      <c r="CC32" s="2233"/>
      <c r="CD32" s="2233"/>
      <c r="CE32" s="2233"/>
      <c r="CF32" s="2234"/>
      <c r="CG32" s="284"/>
      <c r="CH32" s="284"/>
      <c r="CI32" s="284"/>
      <c r="CJ32" s="284"/>
      <c r="CK32" s="284"/>
      <c r="CL32" s="284"/>
      <c r="CM32" s="284"/>
      <c r="CN32" s="284"/>
      <c r="CO32" s="284"/>
      <c r="CP32" s="284"/>
      <c r="CQ32" s="284"/>
      <c r="CR32" s="284"/>
      <c r="CS32" s="284"/>
      <c r="CT32" s="284"/>
      <c r="CU32" s="284"/>
      <c r="CV32" s="284"/>
      <c r="CW32" s="284"/>
      <c r="CX32" s="284"/>
      <c r="CY32" s="284"/>
    </row>
    <row r="33" spans="1:103" ht="13.5" customHeight="1" x14ac:dyDescent="0.15">
      <c r="A33" s="284"/>
      <c r="B33" s="759"/>
      <c r="C33" s="2285"/>
      <c r="D33" s="2285"/>
      <c r="E33" s="2285"/>
      <c r="F33" s="2285"/>
      <c r="G33" s="2285"/>
      <c r="H33" s="760"/>
      <c r="I33" s="759"/>
      <c r="J33" s="2214" t="s">
        <v>412</v>
      </c>
      <c r="K33" s="2214"/>
      <c r="L33" s="2214"/>
      <c r="M33" s="2214"/>
      <c r="N33" s="760"/>
      <c r="O33" s="2250"/>
      <c r="P33" s="2251"/>
      <c r="Q33" s="2251"/>
      <c r="R33" s="2251"/>
      <c r="S33" s="2251"/>
      <c r="T33" s="2251"/>
      <c r="U33" s="2251"/>
      <c r="V33" s="2251"/>
      <c r="W33" s="2251"/>
      <c r="X33" s="2251"/>
      <c r="Y33" s="2251"/>
      <c r="Z33" s="2251"/>
      <c r="AA33" s="2251"/>
      <c r="AB33" s="2251"/>
      <c r="AC33" s="2252"/>
      <c r="AD33" s="2250"/>
      <c r="AE33" s="2251"/>
      <c r="AF33" s="2251"/>
      <c r="AG33" s="2251"/>
      <c r="AH33" s="2251"/>
      <c r="AI33" s="2251"/>
      <c r="AJ33" s="2251"/>
      <c r="AK33" s="2251"/>
      <c r="AL33" s="2251"/>
      <c r="AM33" s="2251"/>
      <c r="AN33" s="2251"/>
      <c r="AO33" s="2251"/>
      <c r="AP33" s="2252"/>
      <c r="AQ33" s="775"/>
      <c r="AR33" s="759"/>
      <c r="AS33" s="2236"/>
      <c r="AT33" s="2236"/>
      <c r="AU33" s="2236"/>
      <c r="AV33" s="2236"/>
      <c r="AW33" s="2236"/>
      <c r="AX33" s="760"/>
      <c r="AY33" s="2259"/>
      <c r="AZ33" s="2260"/>
      <c r="BA33" s="2260"/>
      <c r="BB33" s="2260"/>
      <c r="BC33" s="2260"/>
      <c r="BD33" s="2261"/>
      <c r="BE33" s="2225"/>
      <c r="BF33" s="2226"/>
      <c r="BG33" s="2226"/>
      <c r="BH33" s="2226"/>
      <c r="BI33" s="2226"/>
      <c r="BJ33" s="2226"/>
      <c r="BK33" s="2226"/>
      <c r="BL33" s="2225"/>
      <c r="BM33" s="2226"/>
      <c r="BN33" s="2226"/>
      <c r="BO33" s="2226"/>
      <c r="BP33" s="2226"/>
      <c r="BQ33" s="2226"/>
      <c r="BR33" s="2226"/>
      <c r="BS33" s="2227"/>
      <c r="BT33" s="2225"/>
      <c r="BU33" s="2226"/>
      <c r="BV33" s="2226"/>
      <c r="BW33" s="2226"/>
      <c r="BX33" s="2226"/>
      <c r="BY33" s="2226"/>
      <c r="BZ33" s="2227"/>
      <c r="CA33" s="2225"/>
      <c r="CB33" s="2226"/>
      <c r="CC33" s="2226"/>
      <c r="CD33" s="2226"/>
      <c r="CE33" s="2226"/>
      <c r="CF33" s="2227"/>
      <c r="CG33" s="284"/>
      <c r="CH33" s="284"/>
      <c r="CI33" s="284"/>
      <c r="CJ33" s="284"/>
      <c r="CK33" s="284"/>
      <c r="CL33" s="284"/>
      <c r="CM33" s="284"/>
      <c r="CN33" s="284"/>
      <c r="CO33" s="284"/>
      <c r="CP33" s="284"/>
      <c r="CQ33" s="284"/>
      <c r="CR33" s="284"/>
      <c r="CS33" s="284"/>
      <c r="CT33" s="284"/>
      <c r="CU33" s="284"/>
      <c r="CV33" s="284"/>
      <c r="CW33" s="284"/>
      <c r="CX33" s="284"/>
      <c r="CY33" s="284"/>
    </row>
    <row r="34" spans="1:103" ht="13.5" customHeight="1" x14ac:dyDescent="0.15">
      <c r="A34" s="284"/>
      <c r="B34" s="761"/>
      <c r="C34" s="2286"/>
      <c r="D34" s="2286"/>
      <c r="E34" s="2286"/>
      <c r="F34" s="2286"/>
      <c r="G34" s="2286"/>
      <c r="H34" s="762"/>
      <c r="I34" s="761"/>
      <c r="J34" s="2217"/>
      <c r="K34" s="2217"/>
      <c r="L34" s="2217"/>
      <c r="M34" s="2217"/>
      <c r="N34" s="762"/>
      <c r="O34" s="2253"/>
      <c r="P34" s="2254"/>
      <c r="Q34" s="2254"/>
      <c r="R34" s="2254"/>
      <c r="S34" s="2254"/>
      <c r="T34" s="2254"/>
      <c r="U34" s="2254"/>
      <c r="V34" s="2254"/>
      <c r="W34" s="2254"/>
      <c r="X34" s="2254"/>
      <c r="Y34" s="2254"/>
      <c r="Z34" s="2254"/>
      <c r="AA34" s="2254"/>
      <c r="AB34" s="2254"/>
      <c r="AC34" s="2255"/>
      <c r="AD34" s="2253"/>
      <c r="AE34" s="2254"/>
      <c r="AF34" s="2254"/>
      <c r="AG34" s="2254"/>
      <c r="AH34" s="2254"/>
      <c r="AI34" s="2254"/>
      <c r="AJ34" s="2254"/>
      <c r="AK34" s="2254"/>
      <c r="AL34" s="2254"/>
      <c r="AM34" s="2254"/>
      <c r="AN34" s="2254"/>
      <c r="AO34" s="2254"/>
      <c r="AP34" s="2255"/>
      <c r="AQ34" s="775"/>
      <c r="AR34" s="761"/>
      <c r="AS34" s="2237"/>
      <c r="AT34" s="2237"/>
      <c r="AU34" s="2237"/>
      <c r="AV34" s="2237"/>
      <c r="AW34" s="2237"/>
      <c r="AX34" s="762"/>
      <c r="AY34" s="2262"/>
      <c r="AZ34" s="2263"/>
      <c r="BA34" s="2263"/>
      <c r="BB34" s="2263"/>
      <c r="BC34" s="2263"/>
      <c r="BD34" s="2264"/>
      <c r="BE34" s="2232"/>
      <c r="BF34" s="2233"/>
      <c r="BG34" s="2233"/>
      <c r="BH34" s="2233"/>
      <c r="BI34" s="2233"/>
      <c r="BJ34" s="2233"/>
      <c r="BK34" s="2233"/>
      <c r="BL34" s="2232"/>
      <c r="BM34" s="2233"/>
      <c r="BN34" s="2233"/>
      <c r="BO34" s="2233"/>
      <c r="BP34" s="2233"/>
      <c r="BQ34" s="2233"/>
      <c r="BR34" s="2233"/>
      <c r="BS34" s="2234"/>
      <c r="BT34" s="2232"/>
      <c r="BU34" s="2233"/>
      <c r="BV34" s="2233"/>
      <c r="BW34" s="2233"/>
      <c r="BX34" s="2233"/>
      <c r="BY34" s="2233"/>
      <c r="BZ34" s="2234"/>
      <c r="CA34" s="2232"/>
      <c r="CB34" s="2233"/>
      <c r="CC34" s="2233"/>
      <c r="CD34" s="2233"/>
      <c r="CE34" s="2233"/>
      <c r="CF34" s="2234"/>
      <c r="CG34" s="284"/>
      <c r="CH34" s="284"/>
      <c r="CI34" s="284"/>
      <c r="CJ34" s="284"/>
      <c r="CK34" s="284"/>
      <c r="CL34" s="284"/>
      <c r="CM34" s="284"/>
      <c r="CN34" s="284"/>
      <c r="CO34" s="284"/>
      <c r="CP34" s="284"/>
      <c r="CQ34" s="284"/>
      <c r="CR34" s="284"/>
      <c r="CS34" s="284"/>
      <c r="CT34" s="284"/>
      <c r="CU34" s="284"/>
      <c r="CV34" s="284"/>
      <c r="CW34" s="284"/>
      <c r="CX34" s="284"/>
      <c r="CY34" s="284"/>
    </row>
    <row r="35" spans="1:103" ht="13.5" customHeight="1" x14ac:dyDescent="0.15">
      <c r="A35" s="284"/>
      <c r="B35" s="754"/>
      <c r="C35" s="754"/>
      <c r="D35" s="754"/>
      <c r="E35" s="754"/>
      <c r="F35" s="754"/>
      <c r="G35" s="754"/>
      <c r="H35" s="754"/>
      <c r="I35" s="754"/>
      <c r="J35" s="754"/>
      <c r="K35" s="754"/>
      <c r="L35" s="754"/>
      <c r="M35" s="754"/>
      <c r="N35" s="754"/>
      <c r="O35" s="754"/>
      <c r="P35" s="754"/>
      <c r="Q35" s="754"/>
      <c r="R35" s="754"/>
      <c r="S35" s="754"/>
      <c r="T35" s="754"/>
      <c r="U35" s="754"/>
      <c r="V35" s="754"/>
      <c r="W35" s="754"/>
      <c r="X35" s="754"/>
      <c r="Y35" s="754"/>
      <c r="Z35" s="754"/>
      <c r="AA35" s="754"/>
      <c r="AB35" s="754"/>
      <c r="AC35" s="754"/>
      <c r="AD35" s="754"/>
      <c r="AE35" s="754"/>
      <c r="AF35" s="754"/>
      <c r="AG35" s="754"/>
      <c r="AH35" s="754"/>
      <c r="AI35" s="754"/>
      <c r="AJ35" s="754"/>
      <c r="AK35" s="754"/>
      <c r="AL35" s="754"/>
      <c r="AM35" s="754"/>
      <c r="AN35" s="754"/>
      <c r="AO35" s="754"/>
      <c r="AP35" s="754"/>
      <c r="AQ35" s="755"/>
      <c r="AR35" s="755"/>
      <c r="AS35" s="755"/>
      <c r="AT35" s="755"/>
      <c r="AU35" s="755"/>
      <c r="AV35" s="755"/>
      <c r="AW35" s="755"/>
      <c r="AX35" s="755"/>
      <c r="AY35" s="755"/>
      <c r="AZ35" s="755"/>
      <c r="BA35" s="755"/>
      <c r="BB35" s="755"/>
      <c r="BC35" s="755"/>
      <c r="BD35" s="755"/>
      <c r="BE35" s="755"/>
      <c r="BF35" s="755"/>
      <c r="BG35" s="755"/>
      <c r="BH35" s="755"/>
      <c r="BI35" s="755"/>
      <c r="BJ35" s="755"/>
      <c r="BK35" s="755"/>
      <c r="BL35" s="755"/>
      <c r="BM35" s="755"/>
      <c r="BN35" s="755"/>
      <c r="BO35" s="755"/>
      <c r="BP35" s="755"/>
      <c r="BQ35" s="755"/>
      <c r="BR35" s="755"/>
      <c r="BS35" s="755"/>
      <c r="BT35" s="755"/>
      <c r="BU35" s="755"/>
      <c r="BV35" s="755"/>
      <c r="BW35" s="755"/>
      <c r="BX35" s="755"/>
      <c r="BY35" s="755"/>
      <c r="BZ35" s="755"/>
      <c r="CA35" s="755"/>
      <c r="CB35" s="755"/>
      <c r="CC35" s="755"/>
      <c r="CD35" s="755"/>
      <c r="CE35" s="755"/>
      <c r="CF35" s="755"/>
      <c r="CG35" s="284"/>
      <c r="CH35" s="284"/>
      <c r="CI35" s="284"/>
      <c r="CJ35" s="284"/>
      <c r="CK35" s="284"/>
      <c r="CL35" s="284"/>
      <c r="CM35" s="284"/>
      <c r="CN35" s="284"/>
      <c r="CO35" s="284"/>
      <c r="CP35" s="284"/>
      <c r="CQ35" s="284"/>
      <c r="CR35" s="284"/>
      <c r="CS35" s="284"/>
      <c r="CT35" s="284"/>
      <c r="CU35" s="284"/>
      <c r="CV35" s="284"/>
      <c r="CW35" s="284"/>
      <c r="CX35" s="284"/>
      <c r="CY35" s="284"/>
    </row>
    <row r="36" spans="1:103" ht="13.5" customHeight="1" x14ac:dyDescent="0.15">
      <c r="A36" s="284"/>
      <c r="B36" s="757"/>
      <c r="C36" s="2235" t="s">
        <v>398</v>
      </c>
      <c r="D36" s="2235"/>
      <c r="E36" s="2235"/>
      <c r="F36" s="2235"/>
      <c r="G36" s="2235"/>
      <c r="H36" s="758"/>
      <c r="I36" s="769" t="s">
        <v>413</v>
      </c>
      <c r="J36" s="2235" t="s">
        <v>400</v>
      </c>
      <c r="K36" s="2235"/>
      <c r="L36" s="2235"/>
      <c r="M36" s="2235"/>
      <c r="N36" s="770"/>
      <c r="O36" s="2235" t="s">
        <v>401</v>
      </c>
      <c r="P36" s="2235"/>
      <c r="Q36" s="2235"/>
      <c r="R36" s="2235"/>
      <c r="S36" s="2235"/>
      <c r="T36" s="2235"/>
      <c r="U36" s="2235"/>
      <c r="V36" s="2235"/>
      <c r="W36" s="2235"/>
      <c r="X36" s="2235"/>
      <c r="Y36" s="2203" t="s">
        <v>402</v>
      </c>
      <c r="Z36" s="2203"/>
      <c r="AA36" s="2203"/>
      <c r="AB36" s="2203"/>
      <c r="AC36" s="2203"/>
      <c r="AD36" s="2203"/>
      <c r="AE36" s="2203"/>
      <c r="AF36" s="2203"/>
      <c r="AG36" s="2203"/>
      <c r="AH36" s="2235" t="s">
        <v>403</v>
      </c>
      <c r="AI36" s="2235"/>
      <c r="AJ36" s="2235"/>
      <c r="AK36" s="2235"/>
      <c r="AL36" s="2235"/>
      <c r="AM36" s="2235"/>
      <c r="AN36" s="2235"/>
      <c r="AO36" s="2235"/>
      <c r="AP36" s="2238"/>
      <c r="AQ36" s="755"/>
      <c r="AR36" s="2240" t="s">
        <v>414</v>
      </c>
      <c r="AS36" s="2241"/>
      <c r="AT36" s="2241"/>
      <c r="AU36" s="2241"/>
      <c r="AV36" s="2241"/>
      <c r="AW36" s="2241"/>
      <c r="AX36" s="2241"/>
      <c r="AY36" s="2241"/>
      <c r="AZ36" s="2242"/>
      <c r="BA36" s="2225"/>
      <c r="BB36" s="2226"/>
      <c r="BC36" s="2226"/>
      <c r="BD36" s="2226"/>
      <c r="BE36" s="2226"/>
      <c r="BF36" s="2226"/>
      <c r="BG36" s="2226"/>
      <c r="BH36" s="2226"/>
      <c r="BI36" s="2226"/>
      <c r="BJ36" s="2226"/>
      <c r="BK36" s="2227"/>
      <c r="BL36" s="754"/>
      <c r="BM36" s="2240" t="s">
        <v>415</v>
      </c>
      <c r="BN36" s="2241"/>
      <c r="BO36" s="2241"/>
      <c r="BP36" s="2241"/>
      <c r="BQ36" s="2241"/>
      <c r="BR36" s="2241"/>
      <c r="BS36" s="2241"/>
      <c r="BT36" s="2241"/>
      <c r="BU36" s="2242"/>
      <c r="BV36" s="2225"/>
      <c r="BW36" s="2226"/>
      <c r="BX36" s="2226"/>
      <c r="BY36" s="2226"/>
      <c r="BZ36" s="2226"/>
      <c r="CA36" s="2226"/>
      <c r="CB36" s="2226"/>
      <c r="CC36" s="2226"/>
      <c r="CD36" s="2226"/>
      <c r="CE36" s="2226"/>
      <c r="CF36" s="2227"/>
      <c r="CG36" s="284"/>
      <c r="CH36" s="284"/>
      <c r="CI36" s="284"/>
      <c r="CJ36" s="284"/>
      <c r="CK36" s="284"/>
      <c r="CL36" s="284"/>
      <c r="CM36" s="284"/>
      <c r="CN36" s="284"/>
      <c r="CO36" s="284"/>
      <c r="CP36" s="284"/>
      <c r="CQ36" s="284"/>
      <c r="CR36" s="284"/>
      <c r="CS36" s="284"/>
      <c r="CT36" s="284"/>
      <c r="CU36" s="284"/>
      <c r="CV36" s="284"/>
      <c r="CW36" s="284"/>
      <c r="CX36" s="284"/>
      <c r="CY36" s="284"/>
    </row>
    <row r="37" spans="1:103" ht="13.5" customHeight="1" x14ac:dyDescent="0.15">
      <c r="A37" s="284"/>
      <c r="B37" s="759"/>
      <c r="C37" s="2236"/>
      <c r="D37" s="2236"/>
      <c r="E37" s="2236"/>
      <c r="F37" s="2236"/>
      <c r="G37" s="2236"/>
      <c r="H37" s="760"/>
      <c r="I37" s="763"/>
      <c r="J37" s="2236"/>
      <c r="K37" s="2236"/>
      <c r="L37" s="2236"/>
      <c r="M37" s="2236"/>
      <c r="N37" s="771"/>
      <c r="O37" s="2237"/>
      <c r="P37" s="2237"/>
      <c r="Q37" s="2237"/>
      <c r="R37" s="2237"/>
      <c r="S37" s="2237"/>
      <c r="T37" s="2237"/>
      <c r="U37" s="2237"/>
      <c r="V37" s="2237"/>
      <c r="W37" s="2237"/>
      <c r="X37" s="2237"/>
      <c r="Y37" s="2203"/>
      <c r="Z37" s="2203"/>
      <c r="AA37" s="2203"/>
      <c r="AB37" s="2203"/>
      <c r="AC37" s="2203"/>
      <c r="AD37" s="2203"/>
      <c r="AE37" s="2203"/>
      <c r="AF37" s="2203"/>
      <c r="AG37" s="2203"/>
      <c r="AH37" s="2237"/>
      <c r="AI37" s="2237"/>
      <c r="AJ37" s="2237"/>
      <c r="AK37" s="2237"/>
      <c r="AL37" s="2237"/>
      <c r="AM37" s="2237"/>
      <c r="AN37" s="2237"/>
      <c r="AO37" s="2237"/>
      <c r="AP37" s="2239"/>
      <c r="AQ37" s="755"/>
      <c r="AR37" s="2243"/>
      <c r="AS37" s="2244"/>
      <c r="AT37" s="2244"/>
      <c r="AU37" s="2244"/>
      <c r="AV37" s="2244"/>
      <c r="AW37" s="2244"/>
      <c r="AX37" s="2244"/>
      <c r="AY37" s="2244"/>
      <c r="AZ37" s="2245"/>
      <c r="BA37" s="2228"/>
      <c r="BB37" s="2229"/>
      <c r="BC37" s="2229"/>
      <c r="BD37" s="2229"/>
      <c r="BE37" s="2229"/>
      <c r="BF37" s="2229"/>
      <c r="BG37" s="2229"/>
      <c r="BH37" s="2229"/>
      <c r="BI37" s="2229"/>
      <c r="BJ37" s="2229"/>
      <c r="BK37" s="2230"/>
      <c r="BL37" s="754"/>
      <c r="BM37" s="2243"/>
      <c r="BN37" s="2244"/>
      <c r="BO37" s="2244"/>
      <c r="BP37" s="2244"/>
      <c r="BQ37" s="2244"/>
      <c r="BR37" s="2244"/>
      <c r="BS37" s="2244"/>
      <c r="BT37" s="2244"/>
      <c r="BU37" s="2245"/>
      <c r="BV37" s="2228"/>
      <c r="BW37" s="2229"/>
      <c r="BX37" s="2229"/>
      <c r="BY37" s="2229"/>
      <c r="BZ37" s="2229"/>
      <c r="CA37" s="2229"/>
      <c r="CB37" s="2229"/>
      <c r="CC37" s="2229"/>
      <c r="CD37" s="2229"/>
      <c r="CE37" s="2229"/>
      <c r="CF37" s="2230"/>
      <c r="CG37" s="284"/>
      <c r="CH37" s="284"/>
      <c r="CI37" s="284"/>
      <c r="CJ37" s="284"/>
      <c r="CK37" s="284"/>
      <c r="CL37" s="284"/>
      <c r="CM37" s="284"/>
      <c r="CN37" s="284"/>
      <c r="CO37" s="284"/>
      <c r="CP37" s="284"/>
      <c r="CQ37" s="284"/>
      <c r="CR37" s="284"/>
      <c r="CS37" s="284"/>
      <c r="CT37" s="284"/>
      <c r="CU37" s="284"/>
      <c r="CV37" s="284"/>
      <c r="CW37" s="284"/>
      <c r="CX37" s="284"/>
      <c r="CY37" s="284"/>
    </row>
    <row r="38" spans="1:103" ht="13.5" customHeight="1" x14ac:dyDescent="0.15">
      <c r="A38" s="284"/>
      <c r="B38" s="759"/>
      <c r="C38" s="2236"/>
      <c r="D38" s="2236"/>
      <c r="E38" s="2236"/>
      <c r="F38" s="2236"/>
      <c r="G38" s="2236"/>
      <c r="H38" s="760"/>
      <c r="I38" s="755"/>
      <c r="J38" s="2236"/>
      <c r="K38" s="2236"/>
      <c r="L38" s="2236"/>
      <c r="M38" s="2236"/>
      <c r="N38" s="760"/>
      <c r="O38" s="2265" t="s">
        <v>408</v>
      </c>
      <c r="P38" s="2265"/>
      <c r="Q38" s="2265"/>
      <c r="R38" s="2265"/>
      <c r="S38" s="2265"/>
      <c r="T38" s="2265"/>
      <c r="U38" s="2265"/>
      <c r="V38" s="2265"/>
      <c r="W38" s="2265"/>
      <c r="X38" s="2265"/>
      <c r="Y38" s="2267" t="s">
        <v>408</v>
      </c>
      <c r="Z38" s="2267"/>
      <c r="AA38" s="2267"/>
      <c r="AB38" s="2267"/>
      <c r="AC38" s="2267"/>
      <c r="AD38" s="2267"/>
      <c r="AE38" s="2267"/>
      <c r="AF38" s="2267"/>
      <c r="AG38" s="2267"/>
      <c r="AH38" s="2265" t="s">
        <v>408</v>
      </c>
      <c r="AI38" s="2265"/>
      <c r="AJ38" s="2265"/>
      <c r="AK38" s="2265"/>
      <c r="AL38" s="2265"/>
      <c r="AM38" s="2265"/>
      <c r="AN38" s="2265"/>
      <c r="AO38" s="2265"/>
      <c r="AP38" s="2268"/>
      <c r="AQ38" s="755"/>
      <c r="AR38" s="759"/>
      <c r="AS38" s="755"/>
      <c r="AT38" s="2270" t="s">
        <v>416</v>
      </c>
      <c r="AU38" s="2271"/>
      <c r="AV38" s="2271"/>
      <c r="AW38" s="2271"/>
      <c r="AX38" s="2271"/>
      <c r="AY38" s="2271"/>
      <c r="AZ38" s="2272"/>
      <c r="BA38" s="2225"/>
      <c r="BB38" s="2226"/>
      <c r="BC38" s="2226"/>
      <c r="BD38" s="2226"/>
      <c r="BE38" s="2226"/>
      <c r="BF38" s="2226"/>
      <c r="BG38" s="2226"/>
      <c r="BH38" s="2226"/>
      <c r="BI38" s="2226"/>
      <c r="BJ38" s="2226"/>
      <c r="BK38" s="2227"/>
      <c r="BL38" s="754"/>
      <c r="BM38" s="2240" t="s">
        <v>417</v>
      </c>
      <c r="BN38" s="2241"/>
      <c r="BO38" s="2241"/>
      <c r="BP38" s="2241"/>
      <c r="BQ38" s="2241"/>
      <c r="BR38" s="2241"/>
      <c r="BS38" s="2241"/>
      <c r="BT38" s="2241"/>
      <c r="BU38" s="2242"/>
      <c r="BV38" s="2225"/>
      <c r="BW38" s="2226"/>
      <c r="BX38" s="2226"/>
      <c r="BY38" s="2226"/>
      <c r="BZ38" s="2226"/>
      <c r="CA38" s="2226"/>
      <c r="CB38" s="2226"/>
      <c r="CC38" s="2226"/>
      <c r="CD38" s="2226"/>
      <c r="CE38" s="2226"/>
      <c r="CF38" s="2227"/>
      <c r="CG38" s="284"/>
      <c r="CH38" s="284"/>
      <c r="CI38" s="284"/>
      <c r="CJ38" s="284"/>
      <c r="CK38" s="284"/>
      <c r="CL38" s="284"/>
      <c r="CM38" s="284"/>
      <c r="CN38" s="284"/>
      <c r="CO38" s="284"/>
      <c r="CP38" s="284"/>
      <c r="CQ38" s="284"/>
      <c r="CR38" s="284"/>
      <c r="CS38" s="284"/>
      <c r="CT38" s="284"/>
      <c r="CU38" s="284"/>
      <c r="CV38" s="284"/>
      <c r="CW38" s="284"/>
      <c r="CX38" s="284"/>
      <c r="CY38" s="284"/>
    </row>
    <row r="39" spans="1:103" ht="13.5" customHeight="1" x14ac:dyDescent="0.15">
      <c r="A39" s="284"/>
      <c r="B39" s="759"/>
      <c r="C39" s="2236"/>
      <c r="D39" s="2236"/>
      <c r="E39" s="2236"/>
      <c r="F39" s="2236"/>
      <c r="G39" s="2236"/>
      <c r="H39" s="760"/>
      <c r="I39" s="755"/>
      <c r="J39" s="2236"/>
      <c r="K39" s="2236"/>
      <c r="L39" s="2236"/>
      <c r="M39" s="2236"/>
      <c r="N39" s="760"/>
      <c r="O39" s="2266"/>
      <c r="P39" s="2266"/>
      <c r="Q39" s="2266"/>
      <c r="R39" s="2266"/>
      <c r="S39" s="2266"/>
      <c r="T39" s="2266"/>
      <c r="U39" s="2266"/>
      <c r="V39" s="2266"/>
      <c r="W39" s="2266"/>
      <c r="X39" s="2266"/>
      <c r="Y39" s="2267"/>
      <c r="Z39" s="2267"/>
      <c r="AA39" s="2267"/>
      <c r="AB39" s="2267"/>
      <c r="AC39" s="2267"/>
      <c r="AD39" s="2267"/>
      <c r="AE39" s="2267"/>
      <c r="AF39" s="2267"/>
      <c r="AG39" s="2267"/>
      <c r="AH39" s="2266"/>
      <c r="AI39" s="2266"/>
      <c r="AJ39" s="2266"/>
      <c r="AK39" s="2266"/>
      <c r="AL39" s="2266"/>
      <c r="AM39" s="2266"/>
      <c r="AN39" s="2266"/>
      <c r="AO39" s="2266"/>
      <c r="AP39" s="2269"/>
      <c r="AQ39" s="755"/>
      <c r="AR39" s="759"/>
      <c r="AS39" s="755"/>
      <c r="AT39" s="2273"/>
      <c r="AU39" s="2274"/>
      <c r="AV39" s="2274"/>
      <c r="AW39" s="2274"/>
      <c r="AX39" s="2274"/>
      <c r="AY39" s="2274"/>
      <c r="AZ39" s="2275"/>
      <c r="BA39" s="2228"/>
      <c r="BB39" s="2229"/>
      <c r="BC39" s="2229"/>
      <c r="BD39" s="2229"/>
      <c r="BE39" s="2229"/>
      <c r="BF39" s="2229"/>
      <c r="BG39" s="2229"/>
      <c r="BH39" s="2229"/>
      <c r="BI39" s="2229"/>
      <c r="BJ39" s="2229"/>
      <c r="BK39" s="2230"/>
      <c r="BL39" s="754"/>
      <c r="BM39" s="2243"/>
      <c r="BN39" s="2244"/>
      <c r="BO39" s="2244"/>
      <c r="BP39" s="2244"/>
      <c r="BQ39" s="2244"/>
      <c r="BR39" s="2244"/>
      <c r="BS39" s="2244"/>
      <c r="BT39" s="2244"/>
      <c r="BU39" s="2245"/>
      <c r="BV39" s="2228"/>
      <c r="BW39" s="2229"/>
      <c r="BX39" s="2229"/>
      <c r="BY39" s="2229"/>
      <c r="BZ39" s="2229"/>
      <c r="CA39" s="2229"/>
      <c r="CB39" s="2229"/>
      <c r="CC39" s="2229"/>
      <c r="CD39" s="2229"/>
      <c r="CE39" s="2229"/>
      <c r="CF39" s="2230"/>
      <c r="CG39" s="284"/>
      <c r="CH39" s="284"/>
      <c r="CI39" s="284"/>
      <c r="CJ39" s="284"/>
      <c r="CK39" s="284"/>
      <c r="CL39" s="284"/>
      <c r="CM39" s="284"/>
      <c r="CN39" s="284"/>
      <c r="CO39" s="284"/>
      <c r="CP39" s="284"/>
      <c r="CQ39" s="284"/>
      <c r="CR39" s="284"/>
      <c r="CS39" s="284"/>
      <c r="CT39" s="284"/>
      <c r="CU39" s="284"/>
      <c r="CV39" s="284"/>
      <c r="CW39" s="284"/>
      <c r="CX39" s="284"/>
      <c r="CY39" s="284"/>
    </row>
    <row r="40" spans="1:103" ht="13.5" customHeight="1" x14ac:dyDescent="0.15">
      <c r="A40" s="284"/>
      <c r="B40" s="759"/>
      <c r="C40" s="2236"/>
      <c r="D40" s="2236"/>
      <c r="E40" s="2236"/>
      <c r="F40" s="2236"/>
      <c r="G40" s="2236"/>
      <c r="H40" s="760"/>
      <c r="I40" s="2256" t="s">
        <v>410</v>
      </c>
      <c r="J40" s="2257"/>
      <c r="K40" s="2257"/>
      <c r="L40" s="2257"/>
      <c r="M40" s="2257"/>
      <c r="N40" s="2258"/>
      <c r="O40" s="2226" t="s">
        <v>405</v>
      </c>
      <c r="P40" s="2226"/>
      <c r="Q40" s="2226"/>
      <c r="R40" s="2227"/>
      <c r="S40" s="2225" t="s">
        <v>411</v>
      </c>
      <c r="T40" s="2226"/>
      <c r="U40" s="2226"/>
      <c r="V40" s="2226"/>
      <c r="W40" s="2226"/>
      <c r="X40" s="2226"/>
      <c r="Y40" s="2227"/>
      <c r="Z40" s="2225" t="s">
        <v>401</v>
      </c>
      <c r="AA40" s="2226"/>
      <c r="AB40" s="2226"/>
      <c r="AC40" s="2226"/>
      <c r="AD40" s="2226"/>
      <c r="AE40" s="2226"/>
      <c r="AF40" s="2225" t="s">
        <v>402</v>
      </c>
      <c r="AG40" s="2226"/>
      <c r="AH40" s="2226"/>
      <c r="AI40" s="2226"/>
      <c r="AJ40" s="2226"/>
      <c r="AK40" s="2227"/>
      <c r="AL40" s="2226" t="s">
        <v>403</v>
      </c>
      <c r="AM40" s="2226"/>
      <c r="AN40" s="2226"/>
      <c r="AO40" s="2226"/>
      <c r="AP40" s="2227"/>
      <c r="AQ40" s="755"/>
      <c r="AR40" s="2240" t="s">
        <v>418</v>
      </c>
      <c r="AS40" s="2241"/>
      <c r="AT40" s="2241"/>
      <c r="AU40" s="2241"/>
      <c r="AV40" s="2241"/>
      <c r="AW40" s="2241"/>
      <c r="AX40" s="2241"/>
      <c r="AY40" s="2241"/>
      <c r="AZ40" s="2242"/>
      <c r="BA40" s="2276" t="s">
        <v>419</v>
      </c>
      <c r="BB40" s="2277"/>
      <c r="BC40" s="2277"/>
      <c r="BD40" s="2277"/>
      <c r="BE40" s="2277"/>
      <c r="BF40" s="2277"/>
      <c r="BG40" s="2277"/>
      <c r="BH40" s="2277"/>
      <c r="BI40" s="2277"/>
      <c r="BJ40" s="2277"/>
      <c r="BK40" s="2278"/>
      <c r="BL40" s="754"/>
      <c r="BM40" s="2240" t="s">
        <v>420</v>
      </c>
      <c r="BN40" s="2241"/>
      <c r="BO40" s="2241"/>
      <c r="BP40" s="2241"/>
      <c r="BQ40" s="2241"/>
      <c r="BR40" s="2241"/>
      <c r="BS40" s="2241"/>
      <c r="BT40" s="2241"/>
      <c r="BU40" s="2242"/>
      <c r="BV40" s="2225"/>
      <c r="BW40" s="2226"/>
      <c r="BX40" s="2226"/>
      <c r="BY40" s="2226"/>
      <c r="BZ40" s="2226"/>
      <c r="CA40" s="2226"/>
      <c r="CB40" s="2226"/>
      <c r="CC40" s="2226"/>
      <c r="CD40" s="2226"/>
      <c r="CE40" s="2226"/>
      <c r="CF40" s="2227"/>
      <c r="CG40" s="284"/>
      <c r="CH40" s="284"/>
      <c r="CI40" s="284"/>
      <c r="CJ40" s="284"/>
      <c r="CK40" s="284"/>
      <c r="CL40" s="284"/>
      <c r="CM40" s="284"/>
      <c r="CN40" s="284"/>
      <c r="CO40" s="284"/>
      <c r="CP40" s="284"/>
      <c r="CQ40" s="284"/>
      <c r="CR40" s="284"/>
      <c r="CS40" s="284"/>
      <c r="CT40" s="284"/>
      <c r="CU40" s="284"/>
      <c r="CV40" s="284"/>
      <c r="CW40" s="284"/>
      <c r="CX40" s="284"/>
      <c r="CY40" s="284"/>
    </row>
    <row r="41" spans="1:103" ht="13.5" customHeight="1" x14ac:dyDescent="0.15">
      <c r="A41" s="284"/>
      <c r="B41" s="759"/>
      <c r="C41" s="2236"/>
      <c r="D41" s="2236"/>
      <c r="E41" s="2236"/>
      <c r="F41" s="2236"/>
      <c r="G41" s="2236"/>
      <c r="H41" s="760"/>
      <c r="I41" s="2259"/>
      <c r="J41" s="2260"/>
      <c r="K41" s="2260"/>
      <c r="L41" s="2260"/>
      <c r="M41" s="2260"/>
      <c r="N41" s="2261"/>
      <c r="O41" s="2233"/>
      <c r="P41" s="2233"/>
      <c r="Q41" s="2233"/>
      <c r="R41" s="2234"/>
      <c r="S41" s="2232"/>
      <c r="T41" s="2233"/>
      <c r="U41" s="2233"/>
      <c r="V41" s="2233"/>
      <c r="W41" s="2233"/>
      <c r="X41" s="2233"/>
      <c r="Y41" s="2234"/>
      <c r="Z41" s="2232"/>
      <c r="AA41" s="2233"/>
      <c r="AB41" s="2233"/>
      <c r="AC41" s="2233"/>
      <c r="AD41" s="2233"/>
      <c r="AE41" s="2233"/>
      <c r="AF41" s="2232"/>
      <c r="AG41" s="2233"/>
      <c r="AH41" s="2233"/>
      <c r="AI41" s="2233"/>
      <c r="AJ41" s="2233"/>
      <c r="AK41" s="2234"/>
      <c r="AL41" s="2233"/>
      <c r="AM41" s="2233"/>
      <c r="AN41" s="2233"/>
      <c r="AO41" s="2233"/>
      <c r="AP41" s="2234"/>
      <c r="AQ41" s="755"/>
      <c r="AR41" s="2243"/>
      <c r="AS41" s="2244"/>
      <c r="AT41" s="2244"/>
      <c r="AU41" s="2244"/>
      <c r="AV41" s="2244"/>
      <c r="AW41" s="2244"/>
      <c r="AX41" s="2244"/>
      <c r="AY41" s="2244"/>
      <c r="AZ41" s="2245"/>
      <c r="BA41" s="2279"/>
      <c r="BB41" s="2280"/>
      <c r="BC41" s="2280"/>
      <c r="BD41" s="2280"/>
      <c r="BE41" s="2280"/>
      <c r="BF41" s="2280"/>
      <c r="BG41" s="2280"/>
      <c r="BH41" s="2280"/>
      <c r="BI41" s="2280"/>
      <c r="BJ41" s="2280"/>
      <c r="BK41" s="2281"/>
      <c r="BL41" s="754"/>
      <c r="BM41" s="2243"/>
      <c r="BN41" s="2244"/>
      <c r="BO41" s="2244"/>
      <c r="BP41" s="2244"/>
      <c r="BQ41" s="2244"/>
      <c r="BR41" s="2244"/>
      <c r="BS41" s="2244"/>
      <c r="BT41" s="2244"/>
      <c r="BU41" s="2245"/>
      <c r="BV41" s="2228"/>
      <c r="BW41" s="2229"/>
      <c r="BX41" s="2229"/>
      <c r="BY41" s="2229"/>
      <c r="BZ41" s="2229"/>
      <c r="CA41" s="2229"/>
      <c r="CB41" s="2229"/>
      <c r="CC41" s="2229"/>
      <c r="CD41" s="2229"/>
      <c r="CE41" s="2229"/>
      <c r="CF41" s="2230"/>
      <c r="CG41" s="284"/>
      <c r="CH41" s="284"/>
      <c r="CI41" s="284"/>
      <c r="CJ41" s="284"/>
      <c r="CK41" s="284"/>
      <c r="CL41" s="284"/>
      <c r="CM41" s="284"/>
      <c r="CN41" s="284"/>
      <c r="CO41" s="284"/>
      <c r="CP41" s="284"/>
      <c r="CQ41" s="284"/>
      <c r="CR41" s="284"/>
      <c r="CS41" s="284"/>
      <c r="CT41" s="284"/>
      <c r="CU41" s="284"/>
      <c r="CV41" s="284"/>
      <c r="CW41" s="284"/>
      <c r="CX41" s="284"/>
      <c r="CY41" s="284"/>
    </row>
    <row r="42" spans="1:103" ht="13.5" customHeight="1" x14ac:dyDescent="0.15">
      <c r="A42" s="284"/>
      <c r="B42" s="759"/>
      <c r="C42" s="2236"/>
      <c r="D42" s="2236"/>
      <c r="E42" s="2236"/>
      <c r="F42" s="2236"/>
      <c r="G42" s="2236"/>
      <c r="H42" s="760"/>
      <c r="I42" s="2259"/>
      <c r="J42" s="2260"/>
      <c r="K42" s="2260"/>
      <c r="L42" s="2260"/>
      <c r="M42" s="2260"/>
      <c r="N42" s="2261"/>
      <c r="O42" s="2246" t="s">
        <v>409</v>
      </c>
      <c r="P42" s="2246"/>
      <c r="Q42" s="2246"/>
      <c r="R42" s="2247"/>
      <c r="S42" s="2225"/>
      <c r="T42" s="2226"/>
      <c r="U42" s="2226"/>
      <c r="V42" s="2226"/>
      <c r="W42" s="2226"/>
      <c r="X42" s="2226"/>
      <c r="Y42" s="2227"/>
      <c r="Z42" s="2225"/>
      <c r="AA42" s="2226"/>
      <c r="AB42" s="2226"/>
      <c r="AC42" s="2226"/>
      <c r="AD42" s="2226"/>
      <c r="AE42" s="2226"/>
      <c r="AF42" s="2225"/>
      <c r="AG42" s="2226"/>
      <c r="AH42" s="2226"/>
      <c r="AI42" s="2226"/>
      <c r="AJ42" s="2226"/>
      <c r="AK42" s="2227"/>
      <c r="AL42" s="2226"/>
      <c r="AM42" s="2226"/>
      <c r="AN42" s="2226"/>
      <c r="AO42" s="2226"/>
      <c r="AP42" s="2227"/>
      <c r="AQ42" s="755"/>
      <c r="AR42" s="759"/>
      <c r="AS42" s="755"/>
      <c r="AT42" s="2240" t="s">
        <v>306</v>
      </c>
      <c r="AU42" s="2241"/>
      <c r="AV42" s="2241"/>
      <c r="AW42" s="2241"/>
      <c r="AX42" s="2241"/>
      <c r="AY42" s="2241"/>
      <c r="AZ42" s="2242"/>
      <c r="BA42" s="2225"/>
      <c r="BB42" s="2226"/>
      <c r="BC42" s="2226"/>
      <c r="BD42" s="2226"/>
      <c r="BE42" s="2226"/>
      <c r="BF42" s="2226"/>
      <c r="BG42" s="2226"/>
      <c r="BH42" s="2226"/>
      <c r="BI42" s="2226"/>
      <c r="BJ42" s="2226"/>
      <c r="BK42" s="2227"/>
      <c r="BL42" s="754"/>
      <c r="BM42" s="2240" t="s">
        <v>304</v>
      </c>
      <c r="BN42" s="2241"/>
      <c r="BO42" s="2241"/>
      <c r="BP42" s="2241"/>
      <c r="BQ42" s="2241"/>
      <c r="BR42" s="2241"/>
      <c r="BS42" s="2241"/>
      <c r="BT42" s="2241"/>
      <c r="BU42" s="2242"/>
      <c r="BV42" s="2225"/>
      <c r="BW42" s="2226"/>
      <c r="BX42" s="2226"/>
      <c r="BY42" s="2226"/>
      <c r="BZ42" s="2226"/>
      <c r="CA42" s="2226"/>
      <c r="CB42" s="2226"/>
      <c r="CC42" s="2226"/>
      <c r="CD42" s="2226"/>
      <c r="CE42" s="2226"/>
      <c r="CF42" s="2227"/>
      <c r="CG42" s="284"/>
      <c r="CH42" s="284"/>
      <c r="CI42" s="284"/>
      <c r="CJ42" s="284"/>
      <c r="CK42" s="284"/>
      <c r="CL42" s="284"/>
      <c r="CM42" s="284"/>
      <c r="CN42" s="284"/>
      <c r="CO42" s="284"/>
      <c r="CP42" s="284"/>
      <c r="CQ42" s="284"/>
      <c r="CR42" s="284"/>
      <c r="CS42" s="284"/>
      <c r="CT42" s="284"/>
      <c r="CU42" s="284"/>
      <c r="CV42" s="284"/>
      <c r="CW42" s="284"/>
      <c r="CX42" s="284"/>
      <c r="CY42" s="284"/>
    </row>
    <row r="43" spans="1:103" ht="13.5" customHeight="1" x14ac:dyDescent="0.15">
      <c r="A43" s="284"/>
      <c r="B43" s="759"/>
      <c r="C43" s="2236"/>
      <c r="D43" s="2236"/>
      <c r="E43" s="2236"/>
      <c r="F43" s="2236"/>
      <c r="G43" s="2236"/>
      <c r="H43" s="760"/>
      <c r="I43" s="2259"/>
      <c r="J43" s="2260"/>
      <c r="K43" s="2260"/>
      <c r="L43" s="2260"/>
      <c r="M43" s="2260"/>
      <c r="N43" s="2261"/>
      <c r="O43" s="2248"/>
      <c r="P43" s="2248"/>
      <c r="Q43" s="2248"/>
      <c r="R43" s="2249"/>
      <c r="S43" s="2232"/>
      <c r="T43" s="2233"/>
      <c r="U43" s="2233"/>
      <c r="V43" s="2233"/>
      <c r="W43" s="2233"/>
      <c r="X43" s="2233"/>
      <c r="Y43" s="2234"/>
      <c r="Z43" s="2232"/>
      <c r="AA43" s="2233"/>
      <c r="AB43" s="2233"/>
      <c r="AC43" s="2233"/>
      <c r="AD43" s="2233"/>
      <c r="AE43" s="2233"/>
      <c r="AF43" s="2232"/>
      <c r="AG43" s="2233"/>
      <c r="AH43" s="2233"/>
      <c r="AI43" s="2233"/>
      <c r="AJ43" s="2233"/>
      <c r="AK43" s="2234"/>
      <c r="AL43" s="2233"/>
      <c r="AM43" s="2233"/>
      <c r="AN43" s="2233"/>
      <c r="AO43" s="2233"/>
      <c r="AP43" s="2234"/>
      <c r="AQ43" s="755"/>
      <c r="AR43" s="761"/>
      <c r="AS43" s="776"/>
      <c r="AT43" s="2307"/>
      <c r="AU43" s="2308"/>
      <c r="AV43" s="2308"/>
      <c r="AW43" s="2308"/>
      <c r="AX43" s="2308"/>
      <c r="AY43" s="2308"/>
      <c r="AZ43" s="2309"/>
      <c r="BA43" s="2232"/>
      <c r="BB43" s="2233"/>
      <c r="BC43" s="2233"/>
      <c r="BD43" s="2233"/>
      <c r="BE43" s="2233"/>
      <c r="BF43" s="2233"/>
      <c r="BG43" s="2233"/>
      <c r="BH43" s="2233"/>
      <c r="BI43" s="2233"/>
      <c r="BJ43" s="2233"/>
      <c r="BK43" s="2234"/>
      <c r="BL43" s="754"/>
      <c r="BM43" s="2243"/>
      <c r="BN43" s="2244"/>
      <c r="BO43" s="2244"/>
      <c r="BP43" s="2244"/>
      <c r="BQ43" s="2244"/>
      <c r="BR43" s="2244"/>
      <c r="BS43" s="2244"/>
      <c r="BT43" s="2244"/>
      <c r="BU43" s="2245"/>
      <c r="BV43" s="2228"/>
      <c r="BW43" s="2229"/>
      <c r="BX43" s="2229"/>
      <c r="BY43" s="2229"/>
      <c r="BZ43" s="2229"/>
      <c r="CA43" s="2229"/>
      <c r="CB43" s="2229"/>
      <c r="CC43" s="2229"/>
      <c r="CD43" s="2229"/>
      <c r="CE43" s="2229"/>
      <c r="CF43" s="2230"/>
      <c r="CG43" s="284"/>
      <c r="CH43" s="284"/>
      <c r="CI43" s="284"/>
      <c r="CJ43" s="284"/>
      <c r="CK43" s="284"/>
      <c r="CL43" s="284"/>
      <c r="CM43" s="284"/>
      <c r="CN43" s="284"/>
      <c r="CO43" s="284"/>
      <c r="CP43" s="284"/>
      <c r="CQ43" s="284"/>
      <c r="CR43" s="284"/>
      <c r="CS43" s="284"/>
      <c r="CT43" s="284"/>
      <c r="CU43" s="284"/>
      <c r="CV43" s="284"/>
      <c r="CW43" s="284"/>
      <c r="CX43" s="284"/>
      <c r="CY43" s="284"/>
    </row>
    <row r="44" spans="1:103" ht="13.5" customHeight="1" x14ac:dyDescent="0.15">
      <c r="A44" s="284"/>
      <c r="B44" s="759"/>
      <c r="C44" s="2236"/>
      <c r="D44" s="2236"/>
      <c r="E44" s="2236"/>
      <c r="F44" s="2236"/>
      <c r="G44" s="2236"/>
      <c r="H44" s="760"/>
      <c r="I44" s="2259"/>
      <c r="J44" s="2260"/>
      <c r="K44" s="2260"/>
      <c r="L44" s="2260"/>
      <c r="M44" s="2260"/>
      <c r="N44" s="2261"/>
      <c r="O44" s="2246" t="s">
        <v>412</v>
      </c>
      <c r="P44" s="2246"/>
      <c r="Q44" s="2246"/>
      <c r="R44" s="2247"/>
      <c r="S44" s="2225"/>
      <c r="T44" s="2226"/>
      <c r="U44" s="2226"/>
      <c r="V44" s="2226"/>
      <c r="W44" s="2226"/>
      <c r="X44" s="2226"/>
      <c r="Y44" s="2227"/>
      <c r="Z44" s="2225"/>
      <c r="AA44" s="2226"/>
      <c r="AB44" s="2226"/>
      <c r="AC44" s="2226"/>
      <c r="AD44" s="2226"/>
      <c r="AE44" s="2226"/>
      <c r="AF44" s="2225"/>
      <c r="AG44" s="2226"/>
      <c r="AH44" s="2226"/>
      <c r="AI44" s="2226"/>
      <c r="AJ44" s="2226"/>
      <c r="AK44" s="2227"/>
      <c r="AL44" s="2226"/>
      <c r="AM44" s="2226"/>
      <c r="AN44" s="2226"/>
      <c r="AO44" s="2226"/>
      <c r="AP44" s="2227"/>
      <c r="AQ44" s="755"/>
      <c r="AR44" s="754"/>
      <c r="AS44" s="754"/>
      <c r="AT44" s="754"/>
      <c r="AU44" s="754"/>
      <c r="AV44" s="754"/>
      <c r="AW44" s="754"/>
      <c r="AX44" s="754"/>
      <c r="AY44" s="754"/>
      <c r="AZ44" s="754"/>
      <c r="BA44" s="754"/>
      <c r="BB44" s="754"/>
      <c r="BC44" s="754"/>
      <c r="BD44" s="754"/>
      <c r="BE44" s="754"/>
      <c r="BF44" s="754"/>
      <c r="BG44" s="754"/>
      <c r="BH44" s="754"/>
      <c r="BI44" s="754"/>
      <c r="BJ44" s="754"/>
      <c r="BK44" s="754"/>
      <c r="BL44" s="754"/>
      <c r="BM44" s="759"/>
      <c r="BN44" s="755"/>
      <c r="BO44" s="2240" t="s">
        <v>306</v>
      </c>
      <c r="BP44" s="2241"/>
      <c r="BQ44" s="2241"/>
      <c r="BR44" s="2241"/>
      <c r="BS44" s="2241"/>
      <c r="BT44" s="2241"/>
      <c r="BU44" s="2242"/>
      <c r="BV44" s="2225"/>
      <c r="BW44" s="2226"/>
      <c r="BX44" s="2226"/>
      <c r="BY44" s="2226"/>
      <c r="BZ44" s="2226"/>
      <c r="CA44" s="2226"/>
      <c r="CB44" s="2226"/>
      <c r="CC44" s="2226"/>
      <c r="CD44" s="2226"/>
      <c r="CE44" s="2226"/>
      <c r="CF44" s="2227"/>
      <c r="CG44" s="284"/>
      <c r="CH44" s="284"/>
      <c r="CI44" s="284"/>
      <c r="CJ44" s="284"/>
      <c r="CK44" s="284"/>
      <c r="CL44" s="284"/>
      <c r="CM44" s="284"/>
      <c r="CN44" s="284"/>
      <c r="CO44" s="284"/>
      <c r="CP44" s="284"/>
      <c r="CQ44" s="284"/>
      <c r="CR44" s="284"/>
      <c r="CS44" s="284"/>
      <c r="CT44" s="284"/>
      <c r="CU44" s="284"/>
      <c r="CV44" s="284"/>
      <c r="CW44" s="284"/>
      <c r="CX44" s="284"/>
      <c r="CY44" s="284"/>
    </row>
    <row r="45" spans="1:103" ht="13.5" customHeight="1" x14ac:dyDescent="0.15">
      <c r="A45" s="284"/>
      <c r="B45" s="761"/>
      <c r="C45" s="2237"/>
      <c r="D45" s="2237"/>
      <c r="E45" s="2237"/>
      <c r="F45" s="2237"/>
      <c r="G45" s="2237"/>
      <c r="H45" s="762"/>
      <c r="I45" s="2262"/>
      <c r="J45" s="2263"/>
      <c r="K45" s="2263"/>
      <c r="L45" s="2263"/>
      <c r="M45" s="2263"/>
      <c r="N45" s="2264"/>
      <c r="O45" s="2248"/>
      <c r="P45" s="2248"/>
      <c r="Q45" s="2248"/>
      <c r="R45" s="2249"/>
      <c r="S45" s="2232"/>
      <c r="T45" s="2233"/>
      <c r="U45" s="2233"/>
      <c r="V45" s="2233"/>
      <c r="W45" s="2233"/>
      <c r="X45" s="2233"/>
      <c r="Y45" s="2234"/>
      <c r="Z45" s="2232"/>
      <c r="AA45" s="2233"/>
      <c r="AB45" s="2233"/>
      <c r="AC45" s="2233"/>
      <c r="AD45" s="2233"/>
      <c r="AE45" s="2233"/>
      <c r="AF45" s="2232"/>
      <c r="AG45" s="2233"/>
      <c r="AH45" s="2233"/>
      <c r="AI45" s="2233"/>
      <c r="AJ45" s="2233"/>
      <c r="AK45" s="2234"/>
      <c r="AL45" s="2233"/>
      <c r="AM45" s="2233"/>
      <c r="AN45" s="2233"/>
      <c r="AO45" s="2233"/>
      <c r="AP45" s="2234"/>
      <c r="AQ45" s="755"/>
      <c r="AR45" s="754"/>
      <c r="AS45" s="754"/>
      <c r="AT45" s="754"/>
      <c r="AU45" s="754"/>
      <c r="AV45" s="754"/>
      <c r="AW45" s="754"/>
      <c r="AX45" s="754"/>
      <c r="AY45" s="754"/>
      <c r="AZ45" s="754"/>
      <c r="BA45" s="754"/>
      <c r="BB45" s="754"/>
      <c r="BC45" s="754"/>
      <c r="BD45" s="754"/>
      <c r="BE45" s="754"/>
      <c r="BF45" s="754"/>
      <c r="BG45" s="754"/>
      <c r="BH45" s="754"/>
      <c r="BI45" s="754"/>
      <c r="BJ45" s="754"/>
      <c r="BK45" s="754"/>
      <c r="BL45" s="754"/>
      <c r="BM45" s="759"/>
      <c r="BN45" s="755"/>
      <c r="BO45" s="2243"/>
      <c r="BP45" s="2244"/>
      <c r="BQ45" s="2244"/>
      <c r="BR45" s="2244"/>
      <c r="BS45" s="2244"/>
      <c r="BT45" s="2244"/>
      <c r="BU45" s="2245"/>
      <c r="BV45" s="2228"/>
      <c r="BW45" s="2229"/>
      <c r="BX45" s="2229"/>
      <c r="BY45" s="2229"/>
      <c r="BZ45" s="2229"/>
      <c r="CA45" s="2229"/>
      <c r="CB45" s="2229"/>
      <c r="CC45" s="2229"/>
      <c r="CD45" s="2229"/>
      <c r="CE45" s="2229"/>
      <c r="CF45" s="2230"/>
      <c r="CG45" s="284"/>
      <c r="CH45" s="284"/>
      <c r="CI45" s="284"/>
      <c r="CJ45" s="284"/>
      <c r="CK45" s="284"/>
      <c r="CL45" s="284"/>
      <c r="CM45" s="284"/>
      <c r="CN45" s="284"/>
      <c r="CO45" s="284"/>
      <c r="CP45" s="284"/>
      <c r="CQ45" s="284"/>
      <c r="CR45" s="284"/>
      <c r="CS45" s="284"/>
      <c r="CT45" s="284"/>
      <c r="CU45" s="284"/>
      <c r="CV45" s="284"/>
      <c r="CW45" s="284"/>
      <c r="CX45" s="284"/>
      <c r="CY45" s="284"/>
    </row>
    <row r="46" spans="1:103" ht="13.5" customHeight="1" x14ac:dyDescent="0.15">
      <c r="A46" s="284"/>
      <c r="B46" s="754"/>
      <c r="C46" s="754"/>
      <c r="D46" s="754"/>
      <c r="E46" s="754"/>
      <c r="F46" s="754"/>
      <c r="G46" s="754"/>
      <c r="H46" s="754"/>
      <c r="I46" s="754"/>
      <c r="J46" s="754"/>
      <c r="K46" s="754"/>
      <c r="L46" s="754"/>
      <c r="M46" s="754"/>
      <c r="N46" s="754"/>
      <c r="O46" s="754"/>
      <c r="P46" s="754"/>
      <c r="Q46" s="754"/>
      <c r="R46" s="754"/>
      <c r="S46" s="754"/>
      <c r="T46" s="754"/>
      <c r="U46" s="754"/>
      <c r="V46" s="754"/>
      <c r="W46" s="754"/>
      <c r="X46" s="754"/>
      <c r="Y46" s="754"/>
      <c r="Z46" s="754"/>
      <c r="AA46" s="754"/>
      <c r="AB46" s="754"/>
      <c r="AC46" s="754"/>
      <c r="AD46" s="754"/>
      <c r="AE46" s="754"/>
      <c r="AF46" s="754"/>
      <c r="AG46" s="754"/>
      <c r="AH46" s="754"/>
      <c r="AI46" s="754"/>
      <c r="AJ46" s="754"/>
      <c r="AK46" s="754"/>
      <c r="AL46" s="754"/>
      <c r="AM46" s="754"/>
      <c r="AN46" s="754"/>
      <c r="AO46" s="754"/>
      <c r="AP46" s="754"/>
      <c r="AQ46" s="755"/>
      <c r="AR46" s="754"/>
      <c r="AS46" s="754"/>
      <c r="AT46" s="754"/>
      <c r="AU46" s="754"/>
      <c r="AV46" s="754"/>
      <c r="AW46" s="754"/>
      <c r="AX46" s="754"/>
      <c r="AY46" s="754"/>
      <c r="AZ46" s="754"/>
      <c r="BA46" s="754"/>
      <c r="BB46" s="754"/>
      <c r="BC46" s="754"/>
      <c r="BD46" s="754"/>
      <c r="BE46" s="754"/>
      <c r="BF46" s="754"/>
      <c r="BG46" s="754"/>
      <c r="BH46" s="754"/>
      <c r="BI46" s="754"/>
      <c r="BJ46" s="754"/>
      <c r="BK46" s="754"/>
      <c r="BL46" s="754"/>
      <c r="BM46" s="759"/>
      <c r="BN46" s="755"/>
      <c r="BO46" s="2225" t="s">
        <v>305</v>
      </c>
      <c r="BP46" s="2226"/>
      <c r="BQ46" s="2226"/>
      <c r="BR46" s="2226"/>
      <c r="BS46" s="2226"/>
      <c r="BT46" s="2226"/>
      <c r="BU46" s="2227"/>
      <c r="BV46" s="2225"/>
      <c r="BW46" s="2226"/>
      <c r="BX46" s="2226"/>
      <c r="BY46" s="2226"/>
      <c r="BZ46" s="2226"/>
      <c r="CA46" s="2226"/>
      <c r="CB46" s="2226"/>
      <c r="CC46" s="2226"/>
      <c r="CD46" s="2226"/>
      <c r="CE46" s="2226"/>
      <c r="CF46" s="2227"/>
      <c r="CG46" s="284"/>
      <c r="CH46" s="284"/>
      <c r="CI46" s="284"/>
      <c r="CJ46" s="284"/>
      <c r="CK46" s="284"/>
      <c r="CL46" s="284"/>
      <c r="CM46" s="284"/>
      <c r="CN46" s="284"/>
      <c r="CO46" s="284"/>
      <c r="CP46" s="284"/>
      <c r="CQ46" s="284"/>
      <c r="CR46" s="284"/>
      <c r="CS46" s="284"/>
      <c r="CT46" s="284"/>
      <c r="CU46" s="284"/>
      <c r="CV46" s="284"/>
      <c r="CW46" s="284"/>
      <c r="CX46" s="284"/>
      <c r="CY46" s="284"/>
    </row>
    <row r="47" spans="1:103" ht="13.5" customHeight="1" x14ac:dyDescent="0.15">
      <c r="A47" s="284"/>
      <c r="B47" s="757"/>
      <c r="C47" s="2192" t="s">
        <v>421</v>
      </c>
      <c r="D47" s="2192"/>
      <c r="E47" s="2192"/>
      <c r="F47" s="2192"/>
      <c r="G47" s="2192"/>
      <c r="H47" s="758"/>
      <c r="I47" s="2197"/>
      <c r="J47" s="2198"/>
      <c r="K47" s="2198"/>
      <c r="L47" s="2198"/>
      <c r="M47" s="2198"/>
      <c r="N47" s="2198"/>
      <c r="O47" s="2198"/>
      <c r="P47" s="2198"/>
      <c r="Q47" s="2198"/>
      <c r="R47" s="2198"/>
      <c r="S47" s="2198"/>
      <c r="T47" s="2198"/>
      <c r="U47" s="2198"/>
      <c r="V47" s="2199"/>
      <c r="W47" s="757"/>
      <c r="X47" s="2219" t="s">
        <v>422</v>
      </c>
      <c r="Y47" s="2219"/>
      <c r="Z47" s="2219"/>
      <c r="AA47" s="2219"/>
      <c r="AB47" s="2219"/>
      <c r="AC47" s="758"/>
      <c r="AD47" s="2197"/>
      <c r="AE47" s="2198"/>
      <c r="AF47" s="2198"/>
      <c r="AG47" s="2198"/>
      <c r="AH47" s="2198"/>
      <c r="AI47" s="2198"/>
      <c r="AJ47" s="2198"/>
      <c r="AK47" s="2198"/>
      <c r="AL47" s="2198"/>
      <c r="AM47" s="2198"/>
      <c r="AN47" s="2198"/>
      <c r="AO47" s="2198"/>
      <c r="AP47" s="2199"/>
      <c r="AQ47" s="755"/>
      <c r="AR47" s="754"/>
      <c r="AS47" s="754"/>
      <c r="AT47" s="754"/>
      <c r="AU47" s="754"/>
      <c r="AV47" s="754"/>
      <c r="AW47" s="754"/>
      <c r="AX47" s="754"/>
      <c r="AY47" s="754"/>
      <c r="AZ47" s="754"/>
      <c r="BA47" s="754"/>
      <c r="BB47" s="754"/>
      <c r="BC47" s="754"/>
      <c r="BD47" s="754"/>
      <c r="BE47" s="754"/>
      <c r="BF47" s="754"/>
      <c r="BG47" s="754"/>
      <c r="BH47" s="754"/>
      <c r="BI47" s="754"/>
      <c r="BJ47" s="754"/>
      <c r="BK47" s="754"/>
      <c r="BL47" s="754"/>
      <c r="BM47" s="761"/>
      <c r="BN47" s="776"/>
      <c r="BO47" s="2232"/>
      <c r="BP47" s="2233"/>
      <c r="BQ47" s="2233"/>
      <c r="BR47" s="2233"/>
      <c r="BS47" s="2233"/>
      <c r="BT47" s="2233"/>
      <c r="BU47" s="2234"/>
      <c r="BV47" s="2232"/>
      <c r="BW47" s="2233"/>
      <c r="BX47" s="2233"/>
      <c r="BY47" s="2233"/>
      <c r="BZ47" s="2233"/>
      <c r="CA47" s="2233"/>
      <c r="CB47" s="2233"/>
      <c r="CC47" s="2233"/>
      <c r="CD47" s="2233"/>
      <c r="CE47" s="2233"/>
      <c r="CF47" s="2234"/>
      <c r="CG47" s="284"/>
      <c r="CH47" s="284"/>
      <c r="CI47" s="284"/>
      <c r="CJ47" s="284"/>
      <c r="CK47" s="284"/>
      <c r="CL47" s="284"/>
      <c r="CM47" s="284"/>
      <c r="CN47" s="284"/>
      <c r="CO47" s="284"/>
      <c r="CP47" s="284"/>
      <c r="CQ47" s="284"/>
      <c r="CR47" s="284"/>
      <c r="CS47" s="284"/>
      <c r="CT47" s="284"/>
      <c r="CU47" s="284"/>
      <c r="CV47" s="284"/>
      <c r="CW47" s="284"/>
      <c r="CX47" s="284"/>
      <c r="CY47" s="284"/>
    </row>
    <row r="48" spans="1:103" ht="13.5" customHeight="1" x14ac:dyDescent="0.15">
      <c r="A48" s="284"/>
      <c r="B48" s="761"/>
      <c r="C48" s="2195"/>
      <c r="D48" s="2195"/>
      <c r="E48" s="2195"/>
      <c r="F48" s="2195"/>
      <c r="G48" s="2195"/>
      <c r="H48" s="762"/>
      <c r="I48" s="2200"/>
      <c r="J48" s="2201"/>
      <c r="K48" s="2201"/>
      <c r="L48" s="2201"/>
      <c r="M48" s="2201"/>
      <c r="N48" s="2201"/>
      <c r="O48" s="2201"/>
      <c r="P48" s="2201"/>
      <c r="Q48" s="2201"/>
      <c r="R48" s="2201"/>
      <c r="S48" s="2201"/>
      <c r="T48" s="2201"/>
      <c r="U48" s="2201"/>
      <c r="V48" s="2202"/>
      <c r="W48" s="761"/>
      <c r="X48" s="2220"/>
      <c r="Y48" s="2220"/>
      <c r="Z48" s="2220"/>
      <c r="AA48" s="2220"/>
      <c r="AB48" s="2220"/>
      <c r="AC48" s="762"/>
      <c r="AD48" s="2200"/>
      <c r="AE48" s="2201"/>
      <c r="AF48" s="2201"/>
      <c r="AG48" s="2201"/>
      <c r="AH48" s="2201"/>
      <c r="AI48" s="2201"/>
      <c r="AJ48" s="2201"/>
      <c r="AK48" s="2201"/>
      <c r="AL48" s="2201"/>
      <c r="AM48" s="2201"/>
      <c r="AN48" s="2201"/>
      <c r="AO48" s="2201"/>
      <c r="AP48" s="2202"/>
      <c r="AQ48" s="755"/>
      <c r="AR48" s="754"/>
      <c r="AS48" s="754"/>
      <c r="AT48" s="754"/>
      <c r="AU48" s="754"/>
      <c r="AV48" s="754"/>
      <c r="AW48" s="754"/>
      <c r="AX48" s="754"/>
      <c r="AY48" s="754"/>
      <c r="AZ48" s="754"/>
      <c r="BA48" s="754"/>
      <c r="BB48" s="754"/>
      <c r="BC48" s="754"/>
      <c r="BD48" s="754"/>
      <c r="BE48" s="754"/>
      <c r="BF48" s="754"/>
      <c r="BG48" s="754"/>
      <c r="BH48" s="754"/>
      <c r="BI48" s="754"/>
      <c r="BJ48" s="754"/>
      <c r="BK48" s="754"/>
      <c r="BL48" s="754"/>
      <c r="CG48" s="284"/>
      <c r="CH48" s="284"/>
      <c r="CI48" s="284"/>
      <c r="CJ48" s="284"/>
      <c r="CK48" s="284"/>
      <c r="CL48" s="284"/>
      <c r="CM48" s="284"/>
      <c r="CN48" s="284"/>
      <c r="CO48" s="284"/>
      <c r="CP48" s="284"/>
      <c r="CQ48" s="284"/>
      <c r="CR48" s="284"/>
      <c r="CS48" s="284"/>
      <c r="CT48" s="284"/>
      <c r="CU48" s="284"/>
      <c r="CV48" s="284"/>
      <c r="CW48" s="284"/>
      <c r="CX48" s="284"/>
      <c r="CY48" s="284"/>
    </row>
    <row r="49" spans="1:103" ht="13.5" customHeight="1" x14ac:dyDescent="0.15">
      <c r="A49" s="284"/>
      <c r="B49" s="755"/>
      <c r="C49" s="777"/>
      <c r="D49" s="777"/>
      <c r="E49" s="777"/>
      <c r="F49" s="777"/>
      <c r="G49" s="777"/>
      <c r="H49" s="755"/>
      <c r="I49" s="755"/>
      <c r="J49" s="755"/>
      <c r="K49" s="755"/>
      <c r="L49" s="755"/>
      <c r="M49" s="755"/>
      <c r="N49" s="755"/>
      <c r="O49" s="755"/>
      <c r="P49" s="755"/>
      <c r="Q49" s="755"/>
      <c r="R49" s="755"/>
      <c r="S49" s="755"/>
      <c r="T49" s="755"/>
      <c r="U49" s="755"/>
      <c r="V49" s="755"/>
      <c r="W49" s="755"/>
      <c r="X49" s="778"/>
      <c r="Y49" s="778"/>
      <c r="Z49" s="778"/>
      <c r="AA49" s="778"/>
      <c r="AB49" s="778"/>
      <c r="AC49" s="755"/>
      <c r="AD49" s="755"/>
      <c r="AE49" s="755"/>
      <c r="AF49" s="755"/>
      <c r="AG49" s="755"/>
      <c r="AH49" s="755"/>
      <c r="AI49" s="755"/>
      <c r="AJ49" s="755"/>
      <c r="AK49" s="755"/>
      <c r="AL49" s="755"/>
      <c r="AM49" s="755"/>
      <c r="AN49" s="755"/>
      <c r="AO49" s="755"/>
      <c r="AP49" s="755"/>
      <c r="AQ49" s="755"/>
      <c r="AR49" s="2203" t="s">
        <v>423</v>
      </c>
      <c r="AS49" s="2204"/>
      <c r="AT49" s="2204"/>
      <c r="AU49" s="2204"/>
      <c r="AV49" s="2204"/>
      <c r="AW49" s="2204"/>
      <c r="AX49" s="2204"/>
      <c r="AY49" s="2204"/>
      <c r="AZ49" s="2204"/>
      <c r="BA49" s="2204"/>
      <c r="BB49" s="2204" t="s">
        <v>424</v>
      </c>
      <c r="BC49" s="2204"/>
      <c r="BD49" s="2204"/>
      <c r="BE49" s="2204"/>
      <c r="BF49" s="2204"/>
      <c r="BG49" s="2204"/>
      <c r="BH49" s="2204"/>
      <c r="BI49" s="2204"/>
      <c r="BJ49" s="2204"/>
      <c r="BK49" s="2204"/>
      <c r="BL49" s="2203" t="s">
        <v>425</v>
      </c>
      <c r="BM49" s="2204"/>
      <c r="BN49" s="2204"/>
      <c r="BO49" s="2204"/>
      <c r="BP49" s="2204"/>
      <c r="BQ49" s="2204"/>
      <c r="BR49" s="2204"/>
      <c r="BS49" s="2204"/>
      <c r="BT49" s="2204"/>
      <c r="BU49" s="2204"/>
      <c r="BV49" s="2231" t="s">
        <v>424</v>
      </c>
      <c r="BW49" s="2231"/>
      <c r="BX49" s="2231"/>
      <c r="BY49" s="2231"/>
      <c r="BZ49" s="2231"/>
      <c r="CA49" s="2231"/>
      <c r="CB49" s="2231"/>
      <c r="CC49" s="2231"/>
      <c r="CD49" s="2231"/>
      <c r="CE49" s="2231"/>
      <c r="CF49" s="2231"/>
      <c r="CG49" s="284"/>
      <c r="CH49" s="284"/>
      <c r="CI49" s="284"/>
      <c r="CJ49" s="284"/>
      <c r="CK49" s="284"/>
      <c r="CL49" s="284"/>
      <c r="CM49" s="284"/>
      <c r="CN49" s="284"/>
      <c r="CO49" s="284"/>
      <c r="CP49" s="284"/>
      <c r="CQ49" s="284"/>
      <c r="CR49" s="284"/>
      <c r="CS49" s="284"/>
      <c r="CT49" s="284"/>
      <c r="CU49" s="284"/>
      <c r="CV49" s="284"/>
      <c r="CW49" s="284"/>
      <c r="CX49" s="284"/>
      <c r="CY49" s="284"/>
    </row>
    <row r="50" spans="1:103" ht="13.5" customHeight="1" x14ac:dyDescent="0.15">
      <c r="A50" s="284"/>
      <c r="B50" s="757"/>
      <c r="C50" s="2192" t="s">
        <v>426</v>
      </c>
      <c r="D50" s="2214"/>
      <c r="E50" s="2214"/>
      <c r="F50" s="2214"/>
      <c r="G50" s="2214"/>
      <c r="H50" s="758"/>
      <c r="I50" s="2197"/>
      <c r="J50" s="2198"/>
      <c r="K50" s="2198"/>
      <c r="L50" s="2198"/>
      <c r="M50" s="2198"/>
      <c r="N50" s="2198"/>
      <c r="O50" s="2198"/>
      <c r="P50" s="2198"/>
      <c r="Q50" s="2198"/>
      <c r="R50" s="2198"/>
      <c r="S50" s="2198"/>
      <c r="T50" s="2198"/>
      <c r="U50" s="2198"/>
      <c r="V50" s="2199"/>
      <c r="W50" s="757"/>
      <c r="X50" s="2219" t="s">
        <v>422</v>
      </c>
      <c r="Y50" s="2219"/>
      <c r="Z50" s="2219"/>
      <c r="AA50" s="2219"/>
      <c r="AB50" s="2219"/>
      <c r="AC50" s="758"/>
      <c r="AD50" s="2197"/>
      <c r="AE50" s="2198"/>
      <c r="AF50" s="2198"/>
      <c r="AG50" s="2198"/>
      <c r="AH50" s="2198"/>
      <c r="AI50" s="2198"/>
      <c r="AJ50" s="2198"/>
      <c r="AK50" s="2198"/>
      <c r="AL50" s="2198"/>
      <c r="AM50" s="2198"/>
      <c r="AN50" s="2198"/>
      <c r="AO50" s="2198"/>
      <c r="AP50" s="2199"/>
      <c r="AQ50" s="755"/>
      <c r="AR50" s="2204"/>
      <c r="AS50" s="2204"/>
      <c r="AT50" s="2204"/>
      <c r="AU50" s="2204"/>
      <c r="AV50" s="2204"/>
      <c r="AW50" s="2204"/>
      <c r="AX50" s="2204"/>
      <c r="AY50" s="2204"/>
      <c r="AZ50" s="2204"/>
      <c r="BA50" s="2204"/>
      <c r="BB50" s="2204"/>
      <c r="BC50" s="2204"/>
      <c r="BD50" s="2204"/>
      <c r="BE50" s="2204"/>
      <c r="BF50" s="2204"/>
      <c r="BG50" s="2204"/>
      <c r="BH50" s="2204"/>
      <c r="BI50" s="2204"/>
      <c r="BJ50" s="2204"/>
      <c r="BK50" s="2204"/>
      <c r="BL50" s="2204"/>
      <c r="BM50" s="2204"/>
      <c r="BN50" s="2204"/>
      <c r="BO50" s="2204"/>
      <c r="BP50" s="2204"/>
      <c r="BQ50" s="2204"/>
      <c r="BR50" s="2204"/>
      <c r="BS50" s="2204"/>
      <c r="BT50" s="2204"/>
      <c r="BU50" s="2204"/>
      <c r="BV50" s="2231"/>
      <c r="BW50" s="2231"/>
      <c r="BX50" s="2231"/>
      <c r="BY50" s="2231"/>
      <c r="BZ50" s="2231"/>
      <c r="CA50" s="2231"/>
      <c r="CB50" s="2231"/>
      <c r="CC50" s="2231"/>
      <c r="CD50" s="2231"/>
      <c r="CE50" s="2231"/>
      <c r="CF50" s="2231"/>
      <c r="CG50" s="284"/>
      <c r="CH50" s="284"/>
      <c r="CI50" s="284"/>
      <c r="CJ50" s="284"/>
      <c r="CK50" s="284"/>
      <c r="CL50" s="284"/>
      <c r="CM50" s="284"/>
      <c r="CN50" s="284"/>
      <c r="CO50" s="284"/>
      <c r="CP50" s="284"/>
      <c r="CQ50" s="284"/>
      <c r="CR50" s="284"/>
      <c r="CS50" s="284"/>
      <c r="CT50" s="284"/>
      <c r="CU50" s="284"/>
      <c r="CV50" s="284"/>
      <c r="CW50" s="284"/>
      <c r="CX50" s="284"/>
      <c r="CY50" s="284"/>
    </row>
    <row r="51" spans="1:103" ht="13.5" customHeight="1" x14ac:dyDescent="0.15">
      <c r="A51" s="284"/>
      <c r="B51" s="761"/>
      <c r="C51" s="2217"/>
      <c r="D51" s="2217"/>
      <c r="E51" s="2217"/>
      <c r="F51" s="2217"/>
      <c r="G51" s="2217"/>
      <c r="H51" s="762"/>
      <c r="I51" s="2200"/>
      <c r="J51" s="2201"/>
      <c r="K51" s="2201"/>
      <c r="L51" s="2201"/>
      <c r="M51" s="2201"/>
      <c r="N51" s="2201"/>
      <c r="O51" s="2201"/>
      <c r="P51" s="2201"/>
      <c r="Q51" s="2201"/>
      <c r="R51" s="2201"/>
      <c r="S51" s="2201"/>
      <c r="T51" s="2201"/>
      <c r="U51" s="2201"/>
      <c r="V51" s="2202"/>
      <c r="W51" s="761"/>
      <c r="X51" s="2220"/>
      <c r="Y51" s="2220"/>
      <c r="Z51" s="2220"/>
      <c r="AA51" s="2220"/>
      <c r="AB51" s="2220"/>
      <c r="AC51" s="762"/>
      <c r="AD51" s="2200"/>
      <c r="AE51" s="2201"/>
      <c r="AF51" s="2201"/>
      <c r="AG51" s="2201"/>
      <c r="AH51" s="2201"/>
      <c r="AI51" s="2201"/>
      <c r="AJ51" s="2201"/>
      <c r="AK51" s="2201"/>
      <c r="AL51" s="2201"/>
      <c r="AM51" s="2201"/>
      <c r="AN51" s="2201"/>
      <c r="AO51" s="2201"/>
      <c r="AP51" s="2202"/>
      <c r="AQ51" s="755"/>
      <c r="AR51" s="2204"/>
      <c r="AS51" s="2204"/>
      <c r="AT51" s="2204"/>
      <c r="AU51" s="2204"/>
      <c r="AV51" s="2204"/>
      <c r="AW51" s="2204"/>
      <c r="AX51" s="2204"/>
      <c r="AY51" s="2204"/>
      <c r="AZ51" s="2204"/>
      <c r="BA51" s="2204"/>
      <c r="BB51" s="2204"/>
      <c r="BC51" s="2204"/>
      <c r="BD51" s="2204"/>
      <c r="BE51" s="2204"/>
      <c r="BF51" s="2204"/>
      <c r="BG51" s="2204"/>
      <c r="BH51" s="2204"/>
      <c r="BI51" s="2204"/>
      <c r="BJ51" s="2204"/>
      <c r="BK51" s="2204"/>
      <c r="BL51" s="2204"/>
      <c r="BM51" s="2204"/>
      <c r="BN51" s="2204"/>
      <c r="BO51" s="2204"/>
      <c r="BP51" s="2204"/>
      <c r="BQ51" s="2204"/>
      <c r="BR51" s="2204"/>
      <c r="BS51" s="2204"/>
      <c r="BT51" s="2204"/>
      <c r="BU51" s="2204"/>
      <c r="BV51" s="2231"/>
      <c r="BW51" s="2231"/>
      <c r="BX51" s="2231"/>
      <c r="BY51" s="2231"/>
      <c r="BZ51" s="2231"/>
      <c r="CA51" s="2231"/>
      <c r="CB51" s="2231"/>
      <c r="CC51" s="2231"/>
      <c r="CD51" s="2231"/>
      <c r="CE51" s="2231"/>
      <c r="CF51" s="2231"/>
      <c r="CG51" s="284"/>
      <c r="CH51" s="284"/>
      <c r="CI51" s="284"/>
      <c r="CJ51" s="284"/>
      <c r="CK51" s="284"/>
      <c r="CL51" s="284"/>
      <c r="CM51" s="284"/>
      <c r="CN51" s="284"/>
      <c r="CO51" s="284"/>
      <c r="CP51" s="284"/>
      <c r="CQ51" s="284"/>
      <c r="CR51" s="284"/>
      <c r="CS51" s="284"/>
      <c r="CT51" s="284"/>
      <c r="CU51" s="284"/>
      <c r="CV51" s="284"/>
      <c r="CW51" s="284"/>
      <c r="CX51" s="284"/>
      <c r="CY51" s="284"/>
    </row>
    <row r="52" spans="1:103" ht="13.5" customHeight="1" x14ac:dyDescent="0.15">
      <c r="A52" s="284"/>
      <c r="B52" s="757"/>
      <c r="C52" s="2192" t="s">
        <v>427</v>
      </c>
      <c r="D52" s="2192"/>
      <c r="E52" s="2192"/>
      <c r="F52" s="2192"/>
      <c r="G52" s="2192"/>
      <c r="H52" s="758"/>
      <c r="I52" s="2197"/>
      <c r="J52" s="2198"/>
      <c r="K52" s="2198"/>
      <c r="L52" s="2198"/>
      <c r="M52" s="2198"/>
      <c r="N52" s="2198"/>
      <c r="O52" s="2198"/>
      <c r="P52" s="2198"/>
      <c r="Q52" s="2198"/>
      <c r="R52" s="2198"/>
      <c r="S52" s="2198"/>
      <c r="T52" s="2198"/>
      <c r="U52" s="2198"/>
      <c r="V52" s="2199"/>
      <c r="W52" s="757"/>
      <c r="X52" s="2219" t="s">
        <v>422</v>
      </c>
      <c r="Y52" s="2219"/>
      <c r="Z52" s="2219"/>
      <c r="AA52" s="2219"/>
      <c r="AB52" s="2219"/>
      <c r="AC52" s="758"/>
      <c r="AD52" s="2197"/>
      <c r="AE52" s="2198"/>
      <c r="AF52" s="2198"/>
      <c r="AG52" s="2198"/>
      <c r="AH52" s="2198"/>
      <c r="AI52" s="2198"/>
      <c r="AJ52" s="2198"/>
      <c r="AK52" s="2198"/>
      <c r="AL52" s="2198"/>
      <c r="AM52" s="2198"/>
      <c r="AN52" s="2198"/>
      <c r="AO52" s="2198"/>
      <c r="AP52" s="2199"/>
      <c r="AQ52" s="755"/>
      <c r="BL52" s="754"/>
      <c r="CG52" s="284"/>
      <c r="CH52" s="284"/>
      <c r="CI52" s="284"/>
      <c r="CJ52" s="284"/>
      <c r="CK52" s="284"/>
      <c r="CL52" s="284"/>
      <c r="CM52" s="284"/>
      <c r="CN52" s="284"/>
      <c r="CO52" s="284"/>
      <c r="CP52" s="284"/>
      <c r="CQ52" s="284"/>
      <c r="CR52" s="284"/>
      <c r="CS52" s="284"/>
      <c r="CT52" s="284"/>
      <c r="CU52" s="284"/>
      <c r="CV52" s="284"/>
      <c r="CW52" s="284"/>
      <c r="CX52" s="284"/>
      <c r="CY52" s="284"/>
    </row>
    <row r="53" spans="1:103" ht="13.5" customHeight="1" x14ac:dyDescent="0.15">
      <c r="A53" s="284"/>
      <c r="B53" s="761"/>
      <c r="C53" s="2195"/>
      <c r="D53" s="2195"/>
      <c r="E53" s="2195"/>
      <c r="F53" s="2195"/>
      <c r="G53" s="2195"/>
      <c r="H53" s="762"/>
      <c r="I53" s="2200"/>
      <c r="J53" s="2201"/>
      <c r="K53" s="2201"/>
      <c r="L53" s="2201"/>
      <c r="M53" s="2201"/>
      <c r="N53" s="2201"/>
      <c r="O53" s="2201"/>
      <c r="P53" s="2201"/>
      <c r="Q53" s="2201"/>
      <c r="R53" s="2201"/>
      <c r="S53" s="2201"/>
      <c r="T53" s="2201"/>
      <c r="U53" s="2201"/>
      <c r="V53" s="2202"/>
      <c r="W53" s="761"/>
      <c r="X53" s="2220"/>
      <c r="Y53" s="2220"/>
      <c r="Z53" s="2220"/>
      <c r="AA53" s="2220"/>
      <c r="AB53" s="2220"/>
      <c r="AC53" s="762"/>
      <c r="AD53" s="2200"/>
      <c r="AE53" s="2201"/>
      <c r="AF53" s="2201"/>
      <c r="AG53" s="2201"/>
      <c r="AH53" s="2201"/>
      <c r="AI53" s="2201"/>
      <c r="AJ53" s="2201"/>
      <c r="AK53" s="2201"/>
      <c r="AL53" s="2201"/>
      <c r="AM53" s="2201"/>
      <c r="AN53" s="2201"/>
      <c r="AO53" s="2201"/>
      <c r="AP53" s="2202"/>
      <c r="AQ53" s="755"/>
      <c r="BL53" s="754"/>
      <c r="CG53" s="284"/>
      <c r="CH53" s="284"/>
      <c r="CI53" s="284"/>
      <c r="CJ53" s="284"/>
      <c r="CK53" s="284"/>
      <c r="CL53" s="284"/>
      <c r="CM53" s="284"/>
      <c r="CN53" s="284"/>
      <c r="CO53" s="284"/>
      <c r="CP53" s="284"/>
      <c r="CQ53" s="284"/>
      <c r="CR53" s="284"/>
      <c r="CS53" s="284"/>
      <c r="CT53" s="284"/>
      <c r="CU53" s="284"/>
      <c r="CV53" s="284"/>
      <c r="CW53" s="284"/>
      <c r="CX53" s="284"/>
      <c r="CY53" s="284"/>
    </row>
    <row r="54" spans="1:103" ht="13.5" customHeight="1" x14ac:dyDescent="0.15">
      <c r="A54" s="284"/>
      <c r="B54" s="757"/>
      <c r="C54" s="2221" t="s">
        <v>428</v>
      </c>
      <c r="D54" s="2221"/>
      <c r="E54" s="2221"/>
      <c r="F54" s="2221"/>
      <c r="G54" s="2221"/>
      <c r="H54" s="758"/>
      <c r="I54" s="2207" t="s">
        <v>419</v>
      </c>
      <c r="J54" s="2208"/>
      <c r="K54" s="2208"/>
      <c r="L54" s="2208"/>
      <c r="M54" s="2208"/>
      <c r="N54" s="2208"/>
      <c r="O54" s="2208"/>
      <c r="P54" s="2208"/>
      <c r="Q54" s="2208"/>
      <c r="R54" s="2208"/>
      <c r="S54" s="2208"/>
      <c r="T54" s="2208"/>
      <c r="U54" s="2208"/>
      <c r="V54" s="2209"/>
      <c r="W54" s="757"/>
      <c r="X54" s="2223" t="s">
        <v>306</v>
      </c>
      <c r="Y54" s="2223"/>
      <c r="Z54" s="2223"/>
      <c r="AA54" s="2223"/>
      <c r="AB54" s="2223"/>
      <c r="AC54" s="758"/>
      <c r="AD54" s="2197"/>
      <c r="AE54" s="2198"/>
      <c r="AF54" s="2198"/>
      <c r="AG54" s="2198"/>
      <c r="AH54" s="2198"/>
      <c r="AI54" s="2198"/>
      <c r="AJ54" s="2198"/>
      <c r="AK54" s="2198"/>
      <c r="AL54" s="2198"/>
      <c r="AM54" s="2198"/>
      <c r="AN54" s="2198"/>
      <c r="AO54" s="2198"/>
      <c r="AP54" s="2199"/>
      <c r="AQ54" s="755"/>
      <c r="CG54" s="284"/>
      <c r="CH54" s="284"/>
      <c r="CI54" s="284"/>
      <c r="CJ54" s="284"/>
      <c r="CK54" s="284"/>
      <c r="CL54" s="284"/>
      <c r="CM54" s="284"/>
      <c r="CN54" s="284"/>
      <c r="CO54" s="284"/>
      <c r="CP54" s="284"/>
      <c r="CQ54" s="284"/>
      <c r="CR54" s="284"/>
      <c r="CS54" s="284"/>
      <c r="CT54" s="284"/>
      <c r="CU54" s="284"/>
      <c r="CV54" s="284"/>
      <c r="CW54" s="284"/>
      <c r="CX54" s="284"/>
      <c r="CY54" s="284"/>
    </row>
    <row r="55" spans="1:103" ht="13.5" customHeight="1" x14ac:dyDescent="0.15">
      <c r="A55" s="284"/>
      <c r="B55" s="761"/>
      <c r="C55" s="2222"/>
      <c r="D55" s="2222"/>
      <c r="E55" s="2222"/>
      <c r="F55" s="2222"/>
      <c r="G55" s="2222"/>
      <c r="H55" s="762"/>
      <c r="I55" s="2210"/>
      <c r="J55" s="2211"/>
      <c r="K55" s="2211"/>
      <c r="L55" s="2211"/>
      <c r="M55" s="2211"/>
      <c r="N55" s="2211"/>
      <c r="O55" s="2211"/>
      <c r="P55" s="2211"/>
      <c r="Q55" s="2211"/>
      <c r="R55" s="2211"/>
      <c r="S55" s="2211"/>
      <c r="T55" s="2211"/>
      <c r="U55" s="2211"/>
      <c r="V55" s="2212"/>
      <c r="W55" s="761"/>
      <c r="X55" s="2224"/>
      <c r="Y55" s="2224"/>
      <c r="Z55" s="2224"/>
      <c r="AA55" s="2224"/>
      <c r="AB55" s="2224"/>
      <c r="AC55" s="762"/>
      <c r="AD55" s="2200"/>
      <c r="AE55" s="2201"/>
      <c r="AF55" s="2201"/>
      <c r="AG55" s="2201"/>
      <c r="AH55" s="2201"/>
      <c r="AI55" s="2201"/>
      <c r="AJ55" s="2201"/>
      <c r="AK55" s="2201"/>
      <c r="AL55" s="2201"/>
      <c r="AM55" s="2201"/>
      <c r="AN55" s="2201"/>
      <c r="AO55" s="2201"/>
      <c r="AP55" s="2202"/>
      <c r="AQ55" s="755"/>
      <c r="CG55" s="284"/>
      <c r="CH55" s="284"/>
      <c r="CI55" s="284"/>
      <c r="CJ55" s="284"/>
      <c r="CK55" s="284"/>
      <c r="CL55" s="284"/>
      <c r="CM55" s="284"/>
      <c r="CN55" s="284"/>
      <c r="CO55" s="284"/>
      <c r="CP55" s="284"/>
      <c r="CQ55" s="284"/>
      <c r="CR55" s="284"/>
      <c r="CS55" s="284"/>
      <c r="CT55" s="284"/>
      <c r="CU55" s="284"/>
      <c r="CV55" s="284"/>
      <c r="CW55" s="284"/>
      <c r="CX55" s="284"/>
      <c r="CY55" s="284"/>
    </row>
    <row r="56" spans="1:103" ht="13.5" customHeight="1" x14ac:dyDescent="0.15">
      <c r="A56" s="284"/>
      <c r="B56" s="757"/>
      <c r="C56" s="2192" t="s">
        <v>429</v>
      </c>
      <c r="D56" s="2192"/>
      <c r="E56" s="2192"/>
      <c r="F56" s="2192"/>
      <c r="G56" s="2192"/>
      <c r="H56" s="758"/>
      <c r="I56" s="2207"/>
      <c r="J56" s="2208"/>
      <c r="K56" s="2208"/>
      <c r="L56" s="2208"/>
      <c r="M56" s="2208"/>
      <c r="N56" s="2208"/>
      <c r="O56" s="2208"/>
      <c r="P56" s="2208"/>
      <c r="Q56" s="2208"/>
      <c r="R56" s="2208"/>
      <c r="S56" s="2208"/>
      <c r="T56" s="2208"/>
      <c r="U56" s="2208"/>
      <c r="V56" s="2209"/>
      <c r="W56" s="757"/>
      <c r="X56" s="2192" t="s">
        <v>429</v>
      </c>
      <c r="Y56" s="2192"/>
      <c r="Z56" s="2192"/>
      <c r="AA56" s="2192"/>
      <c r="AB56" s="2192"/>
      <c r="AC56" s="758"/>
      <c r="AD56" s="2197"/>
      <c r="AE56" s="2198"/>
      <c r="AF56" s="2198"/>
      <c r="AG56" s="2198"/>
      <c r="AH56" s="2198"/>
      <c r="AI56" s="2198"/>
      <c r="AJ56" s="2198"/>
      <c r="AK56" s="2198"/>
      <c r="AL56" s="2198"/>
      <c r="AM56" s="2198"/>
      <c r="AN56" s="2198"/>
      <c r="AO56" s="2198"/>
      <c r="AP56" s="2199"/>
      <c r="AQ56" s="755"/>
      <c r="CG56" s="284"/>
      <c r="CH56" s="284"/>
      <c r="CI56" s="284"/>
      <c r="CJ56" s="284"/>
      <c r="CK56" s="284"/>
      <c r="CL56" s="284"/>
      <c r="CM56" s="284"/>
      <c r="CN56" s="284"/>
      <c r="CO56" s="284"/>
      <c r="CP56" s="284"/>
      <c r="CQ56" s="284"/>
      <c r="CR56" s="284"/>
      <c r="CS56" s="284"/>
      <c r="CT56" s="284"/>
      <c r="CU56" s="284"/>
      <c r="CV56" s="284"/>
      <c r="CW56" s="284"/>
      <c r="CX56" s="284"/>
      <c r="CY56" s="284"/>
    </row>
    <row r="57" spans="1:103" ht="13.5" customHeight="1" x14ac:dyDescent="0.15">
      <c r="A57" s="284"/>
      <c r="B57" s="759"/>
      <c r="C57" s="2206"/>
      <c r="D57" s="2206"/>
      <c r="E57" s="2206"/>
      <c r="F57" s="2206"/>
      <c r="G57" s="2206"/>
      <c r="H57" s="760"/>
      <c r="I57" s="2210"/>
      <c r="J57" s="2211"/>
      <c r="K57" s="2211"/>
      <c r="L57" s="2211"/>
      <c r="M57" s="2211"/>
      <c r="N57" s="2211"/>
      <c r="O57" s="2211"/>
      <c r="P57" s="2211"/>
      <c r="Q57" s="2211"/>
      <c r="R57" s="2211"/>
      <c r="S57" s="2211"/>
      <c r="T57" s="2211"/>
      <c r="U57" s="2211"/>
      <c r="V57" s="2212"/>
      <c r="W57" s="759"/>
      <c r="X57" s="2206"/>
      <c r="Y57" s="2206"/>
      <c r="Z57" s="2206"/>
      <c r="AA57" s="2206"/>
      <c r="AB57" s="2206"/>
      <c r="AC57" s="760"/>
      <c r="AD57" s="2200"/>
      <c r="AE57" s="2201"/>
      <c r="AF57" s="2201"/>
      <c r="AG57" s="2201"/>
      <c r="AH57" s="2201"/>
      <c r="AI57" s="2201"/>
      <c r="AJ57" s="2201"/>
      <c r="AK57" s="2201"/>
      <c r="AL57" s="2201"/>
      <c r="AM57" s="2201"/>
      <c r="AN57" s="2201"/>
      <c r="AO57" s="2201"/>
      <c r="AP57" s="2202"/>
      <c r="AQ57" s="755"/>
      <c r="BM57" s="779"/>
      <c r="BN57" s="779"/>
      <c r="BO57" s="779"/>
      <c r="BP57" s="779"/>
      <c r="BQ57" s="779"/>
      <c r="BR57" s="779"/>
      <c r="BS57" s="779"/>
      <c r="BT57" s="779"/>
      <c r="BU57" s="779"/>
      <c r="BV57" s="779"/>
      <c r="BW57" s="779"/>
      <c r="BX57" s="779"/>
      <c r="BY57" s="779"/>
      <c r="BZ57" s="779"/>
      <c r="CA57" s="779"/>
      <c r="CB57" s="779"/>
      <c r="CC57" s="779"/>
      <c r="CD57" s="779"/>
      <c r="CE57" s="779"/>
      <c r="CF57" s="779"/>
      <c r="CG57" s="284"/>
      <c r="CH57" s="284"/>
      <c r="CI57" s="284"/>
      <c r="CJ57" s="284"/>
      <c r="CK57" s="284"/>
      <c r="CL57" s="284"/>
      <c r="CM57" s="284"/>
      <c r="CN57" s="284"/>
      <c r="CO57" s="284"/>
      <c r="CP57" s="284"/>
      <c r="CQ57" s="284"/>
      <c r="CR57" s="284"/>
      <c r="CS57" s="284"/>
      <c r="CT57" s="284"/>
      <c r="CU57" s="284"/>
      <c r="CV57" s="284"/>
      <c r="CW57" s="284"/>
      <c r="CX57" s="284"/>
      <c r="CY57" s="284"/>
    </row>
    <row r="58" spans="1:103" ht="13.5" customHeight="1" x14ac:dyDescent="0.15">
      <c r="A58" s="284"/>
      <c r="B58" s="759"/>
      <c r="C58" s="755"/>
      <c r="D58" s="2213" t="s">
        <v>306</v>
      </c>
      <c r="E58" s="2214"/>
      <c r="F58" s="2214"/>
      <c r="G58" s="2214"/>
      <c r="H58" s="2215"/>
      <c r="I58" s="2197"/>
      <c r="J58" s="2198"/>
      <c r="K58" s="2198"/>
      <c r="L58" s="2198"/>
      <c r="M58" s="2198"/>
      <c r="N58" s="2198"/>
      <c r="O58" s="2198"/>
      <c r="P58" s="2198"/>
      <c r="Q58" s="2198"/>
      <c r="R58" s="2198"/>
      <c r="S58" s="2198"/>
      <c r="T58" s="2198"/>
      <c r="U58" s="2198"/>
      <c r="V58" s="2199"/>
      <c r="W58" s="759"/>
      <c r="X58" s="755"/>
      <c r="Y58" s="2213" t="s">
        <v>306</v>
      </c>
      <c r="Z58" s="2214"/>
      <c r="AA58" s="2214"/>
      <c r="AB58" s="2214"/>
      <c r="AC58" s="2215"/>
      <c r="AD58" s="2197"/>
      <c r="AE58" s="2198"/>
      <c r="AF58" s="2198"/>
      <c r="AG58" s="2198"/>
      <c r="AH58" s="2198"/>
      <c r="AI58" s="2198"/>
      <c r="AJ58" s="2198"/>
      <c r="AK58" s="2198"/>
      <c r="AL58" s="2198"/>
      <c r="AM58" s="2198"/>
      <c r="AN58" s="2198"/>
      <c r="AO58" s="2198"/>
      <c r="AP58" s="2199"/>
      <c r="AQ58" s="755"/>
      <c r="BM58" s="779"/>
      <c r="BN58" s="779"/>
      <c r="BO58" s="779"/>
      <c r="BP58" s="779"/>
      <c r="BQ58" s="779"/>
      <c r="BR58" s="779"/>
      <c r="BS58" s="779"/>
      <c r="BT58" s="779"/>
      <c r="BU58" s="779"/>
      <c r="BV58" s="779"/>
      <c r="BW58" s="779"/>
      <c r="BX58" s="779"/>
      <c r="BY58" s="779"/>
      <c r="BZ58" s="779"/>
      <c r="CA58" s="779"/>
      <c r="CB58" s="779"/>
      <c r="CC58" s="779"/>
      <c r="CD58" s="779"/>
      <c r="CE58" s="779"/>
      <c r="CF58" s="779"/>
      <c r="CG58" s="284"/>
      <c r="CH58" s="284"/>
      <c r="CI58" s="284"/>
      <c r="CJ58" s="284"/>
      <c r="CK58" s="284"/>
      <c r="CL58" s="284"/>
      <c r="CM58" s="284"/>
      <c r="CN58" s="284"/>
      <c r="CO58" s="284"/>
      <c r="CP58" s="284"/>
      <c r="CQ58" s="284"/>
      <c r="CR58" s="284"/>
      <c r="CS58" s="284"/>
      <c r="CT58" s="284"/>
      <c r="CU58" s="284"/>
      <c r="CV58" s="284"/>
      <c r="CW58" s="284"/>
      <c r="CX58" s="284"/>
      <c r="CY58" s="284"/>
    </row>
    <row r="59" spans="1:103" ht="13.5" customHeight="1" x14ac:dyDescent="0.15">
      <c r="A59" s="284"/>
      <c r="B59" s="759"/>
      <c r="C59" s="755"/>
      <c r="D59" s="2216"/>
      <c r="E59" s="2217"/>
      <c r="F59" s="2217"/>
      <c r="G59" s="2217"/>
      <c r="H59" s="2218"/>
      <c r="I59" s="2200"/>
      <c r="J59" s="2201"/>
      <c r="K59" s="2201"/>
      <c r="L59" s="2201"/>
      <c r="M59" s="2201"/>
      <c r="N59" s="2201"/>
      <c r="O59" s="2201"/>
      <c r="P59" s="2201"/>
      <c r="Q59" s="2201"/>
      <c r="R59" s="2201"/>
      <c r="S59" s="2201"/>
      <c r="T59" s="2201"/>
      <c r="U59" s="2201"/>
      <c r="V59" s="2202"/>
      <c r="W59" s="759"/>
      <c r="X59" s="755"/>
      <c r="Y59" s="2216"/>
      <c r="Z59" s="2217"/>
      <c r="AA59" s="2217"/>
      <c r="AB59" s="2217"/>
      <c r="AC59" s="2218"/>
      <c r="AD59" s="2200"/>
      <c r="AE59" s="2201"/>
      <c r="AF59" s="2201"/>
      <c r="AG59" s="2201"/>
      <c r="AH59" s="2201"/>
      <c r="AI59" s="2201"/>
      <c r="AJ59" s="2201"/>
      <c r="AK59" s="2201"/>
      <c r="AL59" s="2201"/>
      <c r="AM59" s="2201"/>
      <c r="AN59" s="2201"/>
      <c r="AO59" s="2201"/>
      <c r="AP59" s="2202"/>
      <c r="AQ59" s="755"/>
      <c r="AR59" s="779"/>
      <c r="AS59" s="779"/>
      <c r="AT59" s="779"/>
      <c r="AU59" s="779"/>
      <c r="AV59" s="779"/>
      <c r="AW59" s="779"/>
      <c r="AX59" s="779"/>
      <c r="AY59" s="779"/>
      <c r="AZ59" s="779"/>
      <c r="BA59" s="779"/>
      <c r="BB59" s="779"/>
      <c r="BC59" s="779"/>
      <c r="BD59" s="779"/>
      <c r="BE59" s="779"/>
      <c r="BF59" s="779"/>
      <c r="BG59" s="779"/>
      <c r="BH59" s="779"/>
      <c r="BI59" s="779"/>
      <c r="BJ59" s="779"/>
      <c r="BK59" s="779"/>
      <c r="BM59" s="779"/>
      <c r="BN59" s="779"/>
      <c r="BO59" s="779"/>
      <c r="BP59" s="779"/>
      <c r="BQ59" s="779"/>
      <c r="BR59" s="779"/>
      <c r="BS59" s="779"/>
      <c r="BT59" s="779"/>
      <c r="BU59" s="779"/>
      <c r="BV59" s="779"/>
      <c r="BW59" s="779"/>
      <c r="BX59" s="779"/>
      <c r="BY59" s="779"/>
      <c r="BZ59" s="779"/>
      <c r="CA59" s="779"/>
      <c r="CB59" s="779"/>
      <c r="CC59" s="779"/>
      <c r="CD59" s="779"/>
      <c r="CE59" s="779"/>
      <c r="CF59" s="779"/>
      <c r="CG59" s="284"/>
      <c r="CH59" s="284"/>
      <c r="CI59" s="284"/>
      <c r="CJ59" s="284"/>
      <c r="CK59" s="284"/>
      <c r="CL59" s="284"/>
      <c r="CM59" s="284"/>
      <c r="CN59" s="284"/>
      <c r="CO59" s="284"/>
      <c r="CP59" s="284"/>
      <c r="CQ59" s="284"/>
      <c r="CR59" s="284"/>
      <c r="CS59" s="284"/>
      <c r="CT59" s="284"/>
      <c r="CU59" s="284"/>
      <c r="CV59" s="284"/>
      <c r="CW59" s="284"/>
      <c r="CX59" s="284"/>
      <c r="CY59" s="284"/>
    </row>
    <row r="60" spans="1:103" ht="13.5" customHeight="1" x14ac:dyDescent="0.15">
      <c r="A60" s="284"/>
      <c r="B60" s="759"/>
      <c r="C60" s="755"/>
      <c r="D60" s="2191" t="s">
        <v>430</v>
      </c>
      <c r="E60" s="2192"/>
      <c r="F60" s="2192"/>
      <c r="G60" s="2192"/>
      <c r="H60" s="2193"/>
      <c r="I60" s="2197"/>
      <c r="J60" s="2198"/>
      <c r="K60" s="2198"/>
      <c r="L60" s="2198"/>
      <c r="M60" s="2198"/>
      <c r="N60" s="2198"/>
      <c r="O60" s="2198"/>
      <c r="P60" s="2198"/>
      <c r="Q60" s="2198"/>
      <c r="R60" s="2198"/>
      <c r="S60" s="2198"/>
      <c r="T60" s="2198"/>
      <c r="U60" s="2198"/>
      <c r="V60" s="2199"/>
      <c r="W60" s="759"/>
      <c r="X60" s="755"/>
      <c r="Y60" s="2191" t="s">
        <v>430</v>
      </c>
      <c r="Z60" s="2192"/>
      <c r="AA60" s="2192"/>
      <c r="AB60" s="2192"/>
      <c r="AC60" s="2193"/>
      <c r="AD60" s="2197"/>
      <c r="AE60" s="2198"/>
      <c r="AF60" s="2198"/>
      <c r="AG60" s="2198"/>
      <c r="AH60" s="2198"/>
      <c r="AI60" s="2198"/>
      <c r="AJ60" s="2198"/>
      <c r="AK60" s="2198"/>
      <c r="AL60" s="2198"/>
      <c r="AM60" s="2198"/>
      <c r="AN60" s="2198"/>
      <c r="AO60" s="2198"/>
      <c r="AP60" s="2199"/>
      <c r="AQ60" s="755"/>
      <c r="AR60" s="779"/>
      <c r="AS60" s="779"/>
      <c r="AT60" s="779"/>
      <c r="AU60" s="779"/>
      <c r="AV60" s="779"/>
      <c r="AW60" s="779"/>
      <c r="AX60" s="779"/>
      <c r="AY60" s="779"/>
      <c r="AZ60" s="779"/>
      <c r="BA60" s="779"/>
      <c r="BB60" s="779"/>
      <c r="BC60" s="779"/>
      <c r="BD60" s="779"/>
      <c r="BE60" s="779"/>
      <c r="BF60" s="779"/>
      <c r="BG60" s="779"/>
      <c r="BH60" s="779"/>
      <c r="BI60" s="779"/>
      <c r="BJ60" s="779"/>
      <c r="BK60" s="779"/>
      <c r="BM60" s="779"/>
      <c r="BN60" s="2190"/>
      <c r="BO60" s="2190"/>
      <c r="BP60" s="2190"/>
      <c r="BQ60" s="2190"/>
      <c r="BR60" s="2190"/>
      <c r="BS60" s="2190"/>
      <c r="BT60" s="2190"/>
      <c r="BU60" s="2190"/>
      <c r="BV60" s="2190"/>
      <c r="BW60" s="2190"/>
      <c r="BX60" s="2190"/>
      <c r="BY60" s="2190"/>
      <c r="BZ60" s="2190"/>
      <c r="CA60" s="2190"/>
      <c r="CB60" s="2190"/>
      <c r="CC60" s="2190"/>
      <c r="CD60" s="2190"/>
      <c r="CE60" s="2190"/>
      <c r="CF60" s="2190"/>
      <c r="CG60" s="284"/>
      <c r="CH60" s="284"/>
      <c r="CI60" s="284"/>
      <c r="CJ60" s="284"/>
      <c r="CK60" s="284"/>
      <c r="CL60" s="284"/>
      <c r="CM60" s="284"/>
      <c r="CN60" s="284"/>
      <c r="CO60" s="284"/>
      <c r="CP60" s="284"/>
      <c r="CQ60" s="284"/>
      <c r="CR60" s="284"/>
      <c r="CS60" s="284"/>
      <c r="CT60" s="284"/>
      <c r="CU60" s="284"/>
      <c r="CV60" s="284"/>
      <c r="CW60" s="284"/>
      <c r="CX60" s="284"/>
      <c r="CY60" s="284"/>
    </row>
    <row r="61" spans="1:103" ht="13.5" customHeight="1" x14ac:dyDescent="0.15">
      <c r="A61" s="284"/>
      <c r="B61" s="761"/>
      <c r="C61" s="776"/>
      <c r="D61" s="2194"/>
      <c r="E61" s="2195"/>
      <c r="F61" s="2195"/>
      <c r="G61" s="2195"/>
      <c r="H61" s="2196"/>
      <c r="I61" s="2200"/>
      <c r="J61" s="2201"/>
      <c r="K61" s="2201"/>
      <c r="L61" s="2201"/>
      <c r="M61" s="2201"/>
      <c r="N61" s="2201"/>
      <c r="O61" s="2201"/>
      <c r="P61" s="2201"/>
      <c r="Q61" s="2201"/>
      <c r="R61" s="2201"/>
      <c r="S61" s="2201"/>
      <c r="T61" s="2201"/>
      <c r="U61" s="2201"/>
      <c r="V61" s="2202"/>
      <c r="W61" s="761"/>
      <c r="X61" s="776"/>
      <c r="Y61" s="2194"/>
      <c r="Z61" s="2195"/>
      <c r="AA61" s="2195"/>
      <c r="AB61" s="2195"/>
      <c r="AC61" s="2196"/>
      <c r="AD61" s="2200"/>
      <c r="AE61" s="2201"/>
      <c r="AF61" s="2201"/>
      <c r="AG61" s="2201"/>
      <c r="AH61" s="2201"/>
      <c r="AI61" s="2201"/>
      <c r="AJ61" s="2201"/>
      <c r="AK61" s="2201"/>
      <c r="AL61" s="2201"/>
      <c r="AM61" s="2201"/>
      <c r="AN61" s="2201"/>
      <c r="AO61" s="2201"/>
      <c r="AP61" s="2202"/>
      <c r="AQ61" s="755"/>
      <c r="AR61" s="779"/>
      <c r="AS61" s="779"/>
      <c r="AT61" s="779"/>
      <c r="AU61" s="779"/>
      <c r="AV61" s="779"/>
      <c r="AW61" s="779"/>
      <c r="AX61" s="779"/>
      <c r="AY61" s="779"/>
      <c r="AZ61" s="779"/>
      <c r="BA61" s="779"/>
      <c r="BB61" s="779"/>
      <c r="BC61" s="779"/>
      <c r="BD61" s="779"/>
      <c r="BE61" s="779"/>
      <c r="BF61" s="779"/>
      <c r="BG61" s="779"/>
      <c r="BH61" s="779"/>
      <c r="BI61" s="779"/>
      <c r="BJ61" s="779"/>
      <c r="BK61" s="779"/>
      <c r="CG61" s="284"/>
      <c r="CH61" s="284"/>
      <c r="CI61" s="284"/>
      <c r="CJ61" s="284"/>
      <c r="CK61" s="284"/>
      <c r="CL61" s="284"/>
      <c r="CM61" s="284"/>
      <c r="CN61" s="284"/>
      <c r="CO61" s="284"/>
      <c r="CP61" s="284"/>
      <c r="CQ61" s="284"/>
      <c r="CR61" s="284"/>
      <c r="CS61" s="284"/>
      <c r="CT61" s="284"/>
      <c r="CU61" s="284"/>
      <c r="CV61" s="284"/>
      <c r="CW61" s="284"/>
      <c r="CX61" s="284"/>
      <c r="CY61" s="284"/>
    </row>
    <row r="62" spans="1:103" ht="9" customHeight="1" x14ac:dyDescent="0.15">
      <c r="A62" s="284"/>
      <c r="B62" s="755"/>
      <c r="C62" s="755"/>
      <c r="D62" s="780"/>
      <c r="E62" s="780"/>
      <c r="F62" s="780"/>
      <c r="G62" s="780"/>
      <c r="H62" s="780"/>
      <c r="I62" s="764"/>
      <c r="J62" s="764"/>
      <c r="K62" s="764"/>
      <c r="L62" s="764"/>
      <c r="M62" s="764"/>
      <c r="N62" s="764"/>
      <c r="O62" s="764"/>
      <c r="P62" s="764"/>
      <c r="Q62" s="764"/>
      <c r="R62" s="764"/>
      <c r="S62" s="764"/>
      <c r="T62" s="764"/>
      <c r="U62" s="764"/>
      <c r="V62" s="764"/>
      <c r="W62" s="764"/>
      <c r="X62" s="764"/>
      <c r="Y62" s="781"/>
      <c r="Z62" s="781"/>
      <c r="AA62" s="781"/>
      <c r="AB62" s="781"/>
      <c r="AC62" s="781"/>
      <c r="AD62" s="764"/>
      <c r="AE62" s="764"/>
      <c r="AF62" s="764"/>
      <c r="AG62" s="764"/>
      <c r="AH62" s="764"/>
      <c r="AI62" s="764"/>
      <c r="AJ62" s="764"/>
      <c r="AK62" s="764"/>
      <c r="AL62" s="764"/>
      <c r="AM62" s="764"/>
      <c r="AN62" s="764"/>
      <c r="AO62" s="764"/>
      <c r="AP62" s="764"/>
      <c r="AQ62" s="755"/>
      <c r="AR62" s="779"/>
      <c r="AS62" s="779"/>
      <c r="AT62" s="779"/>
      <c r="AU62" s="779"/>
      <c r="AV62" s="779"/>
      <c r="AW62" s="779"/>
      <c r="AX62" s="779"/>
      <c r="AY62" s="779"/>
      <c r="AZ62" s="779"/>
      <c r="BA62" s="779"/>
      <c r="BB62" s="779"/>
      <c r="BC62" s="779"/>
      <c r="BD62" s="779"/>
      <c r="BE62" s="779"/>
      <c r="BF62" s="779"/>
      <c r="BG62" s="779"/>
      <c r="BH62" s="779"/>
      <c r="BI62" s="779"/>
      <c r="BJ62" s="779"/>
      <c r="BK62" s="779"/>
      <c r="CG62" s="284"/>
      <c r="CH62" s="284"/>
      <c r="CI62" s="284"/>
      <c r="CJ62" s="284"/>
      <c r="CK62" s="284"/>
      <c r="CL62" s="284"/>
      <c r="CM62" s="284"/>
      <c r="CN62" s="284"/>
      <c r="CO62" s="284"/>
      <c r="CP62" s="284"/>
      <c r="CQ62" s="284"/>
      <c r="CR62" s="284"/>
      <c r="CS62" s="284"/>
      <c r="CT62" s="284"/>
      <c r="CU62" s="284"/>
      <c r="CV62" s="284"/>
      <c r="CW62" s="284"/>
      <c r="CX62" s="284"/>
      <c r="CY62" s="284"/>
    </row>
    <row r="63" spans="1:103" ht="12" customHeight="1" x14ac:dyDescent="0.15">
      <c r="A63" s="284"/>
      <c r="B63" s="2203" t="s">
        <v>423</v>
      </c>
      <c r="C63" s="2204"/>
      <c r="D63" s="2204"/>
      <c r="E63" s="2204"/>
      <c r="F63" s="2204"/>
      <c r="G63" s="2204"/>
      <c r="H63" s="2204"/>
      <c r="I63" s="2204"/>
      <c r="J63" s="2204"/>
      <c r="K63" s="2204"/>
      <c r="L63" s="2204" t="s">
        <v>431</v>
      </c>
      <c r="M63" s="2204"/>
      <c r="N63" s="2204"/>
      <c r="O63" s="2204"/>
      <c r="P63" s="2204"/>
      <c r="Q63" s="2204"/>
      <c r="R63" s="2204"/>
      <c r="S63" s="2204"/>
      <c r="T63" s="2204"/>
      <c r="U63" s="2204"/>
      <c r="V63" s="2204"/>
      <c r="W63" s="2203" t="s">
        <v>425</v>
      </c>
      <c r="X63" s="2204"/>
      <c r="Y63" s="2204"/>
      <c r="Z63" s="2204"/>
      <c r="AA63" s="2204"/>
      <c r="AB63" s="2204"/>
      <c r="AC63" s="2204"/>
      <c r="AD63" s="2204"/>
      <c r="AE63" s="2204"/>
      <c r="AF63" s="2204"/>
      <c r="AG63" s="2204" t="s">
        <v>431</v>
      </c>
      <c r="AH63" s="2205"/>
      <c r="AI63" s="2205"/>
      <c r="AJ63" s="2205"/>
      <c r="AK63" s="2205"/>
      <c r="AL63" s="2205"/>
      <c r="AM63" s="2205"/>
      <c r="AN63" s="2205"/>
      <c r="AO63" s="2205"/>
      <c r="AP63" s="2205"/>
      <c r="AQ63" s="782"/>
      <c r="BL63" s="779"/>
      <c r="CG63" s="284"/>
      <c r="CH63" s="284"/>
      <c r="CI63" s="284"/>
      <c r="CJ63" s="284"/>
      <c r="CK63" s="284"/>
      <c r="CL63" s="284"/>
      <c r="CM63" s="284"/>
      <c r="CN63" s="284"/>
      <c r="CO63" s="284"/>
      <c r="CP63" s="284"/>
      <c r="CQ63" s="284"/>
      <c r="CR63" s="284"/>
      <c r="CS63" s="284"/>
      <c r="CT63" s="284"/>
      <c r="CU63" s="284"/>
      <c r="CV63" s="284"/>
      <c r="CW63" s="284"/>
      <c r="CX63" s="284"/>
      <c r="CY63" s="284"/>
    </row>
    <row r="64" spans="1:103" ht="12" customHeight="1" x14ac:dyDescent="0.15">
      <c r="A64" s="284"/>
      <c r="B64" s="2204"/>
      <c r="C64" s="2204"/>
      <c r="D64" s="2204"/>
      <c r="E64" s="2204"/>
      <c r="F64" s="2204"/>
      <c r="G64" s="2204"/>
      <c r="H64" s="2204"/>
      <c r="I64" s="2204"/>
      <c r="J64" s="2204"/>
      <c r="K64" s="2204"/>
      <c r="L64" s="2204"/>
      <c r="M64" s="2204"/>
      <c r="N64" s="2204"/>
      <c r="O64" s="2204"/>
      <c r="P64" s="2204"/>
      <c r="Q64" s="2204"/>
      <c r="R64" s="2204"/>
      <c r="S64" s="2204"/>
      <c r="T64" s="2204"/>
      <c r="U64" s="2204"/>
      <c r="V64" s="2204"/>
      <c r="W64" s="2204"/>
      <c r="X64" s="2204"/>
      <c r="Y64" s="2204"/>
      <c r="Z64" s="2204"/>
      <c r="AA64" s="2204"/>
      <c r="AB64" s="2204"/>
      <c r="AC64" s="2204"/>
      <c r="AD64" s="2204"/>
      <c r="AE64" s="2204"/>
      <c r="AF64" s="2204"/>
      <c r="AG64" s="2205"/>
      <c r="AH64" s="2205"/>
      <c r="AI64" s="2205"/>
      <c r="AJ64" s="2205"/>
      <c r="AK64" s="2205"/>
      <c r="AL64" s="2205"/>
      <c r="AM64" s="2205"/>
      <c r="AN64" s="2205"/>
      <c r="AO64" s="2205"/>
      <c r="AP64" s="2205"/>
      <c r="AQ64" s="782"/>
      <c r="BL64" s="779"/>
      <c r="CG64" s="284"/>
      <c r="CH64" s="284"/>
      <c r="CI64" s="284"/>
      <c r="CJ64" s="284"/>
      <c r="CK64" s="284"/>
      <c r="CL64" s="284"/>
      <c r="CM64" s="284"/>
      <c r="CN64" s="284"/>
      <c r="CO64" s="284"/>
      <c r="CP64" s="284"/>
      <c r="CQ64" s="284"/>
      <c r="CR64" s="284"/>
      <c r="CS64" s="284"/>
      <c r="CT64" s="284"/>
      <c r="CU64" s="284"/>
      <c r="CV64" s="284"/>
      <c r="CW64" s="284"/>
      <c r="CX64" s="284"/>
      <c r="CY64" s="284"/>
    </row>
    <row r="65" spans="1:103" ht="12" customHeight="1" x14ac:dyDescent="0.15">
      <c r="A65" s="284"/>
      <c r="B65" s="2204"/>
      <c r="C65" s="2204"/>
      <c r="D65" s="2204"/>
      <c r="E65" s="2204"/>
      <c r="F65" s="2204"/>
      <c r="G65" s="2204"/>
      <c r="H65" s="2204"/>
      <c r="I65" s="2204"/>
      <c r="J65" s="2204"/>
      <c r="K65" s="2204"/>
      <c r="L65" s="2204"/>
      <c r="M65" s="2204"/>
      <c r="N65" s="2204"/>
      <c r="O65" s="2204"/>
      <c r="P65" s="2204"/>
      <c r="Q65" s="2204"/>
      <c r="R65" s="2204"/>
      <c r="S65" s="2204"/>
      <c r="T65" s="2204"/>
      <c r="U65" s="2204"/>
      <c r="V65" s="2204"/>
      <c r="W65" s="2204"/>
      <c r="X65" s="2204"/>
      <c r="Y65" s="2204"/>
      <c r="Z65" s="2204"/>
      <c r="AA65" s="2204"/>
      <c r="AB65" s="2204"/>
      <c r="AC65" s="2204"/>
      <c r="AD65" s="2204"/>
      <c r="AE65" s="2204"/>
      <c r="AF65" s="2204"/>
      <c r="AG65" s="2205"/>
      <c r="AH65" s="2205"/>
      <c r="AI65" s="2205"/>
      <c r="AJ65" s="2205"/>
      <c r="AK65" s="2205"/>
      <c r="AL65" s="2205"/>
      <c r="AM65" s="2205"/>
      <c r="AN65" s="2205"/>
      <c r="AO65" s="2205"/>
      <c r="AP65" s="2205"/>
      <c r="AQ65" s="782"/>
      <c r="BL65" s="779"/>
      <c r="CG65" s="284"/>
      <c r="CH65" s="284"/>
      <c r="CI65" s="284"/>
      <c r="CJ65" s="284"/>
      <c r="CK65" s="284"/>
      <c r="CL65" s="284"/>
      <c r="CM65" s="284"/>
      <c r="CN65" s="284"/>
      <c r="CO65" s="284"/>
      <c r="CP65" s="284"/>
      <c r="CQ65" s="284"/>
      <c r="CR65" s="284"/>
      <c r="CS65" s="284"/>
      <c r="CT65" s="284"/>
      <c r="CU65" s="284"/>
      <c r="CV65" s="284"/>
      <c r="CW65" s="284"/>
      <c r="CX65" s="284"/>
      <c r="CY65" s="284"/>
    </row>
    <row r="66" spans="1:103" ht="12" customHeight="1" x14ac:dyDescent="0.15">
      <c r="A66" s="284"/>
      <c r="B66" s="754"/>
      <c r="C66" s="754"/>
      <c r="D66" s="754"/>
      <c r="E66" s="754"/>
      <c r="F66" s="754"/>
      <c r="G66" s="754"/>
      <c r="H66" s="754"/>
      <c r="I66" s="2190"/>
      <c r="J66" s="2190"/>
      <c r="K66" s="2190"/>
      <c r="L66" s="2190"/>
      <c r="M66" s="2190"/>
      <c r="N66" s="2190"/>
      <c r="O66" s="2190"/>
      <c r="P66" s="2190"/>
      <c r="Q66" s="2190"/>
      <c r="R66" s="2190"/>
      <c r="S66" s="2190"/>
      <c r="T66" s="2190"/>
      <c r="U66" s="2190"/>
      <c r="V66" s="2190"/>
      <c r="W66" s="2190"/>
      <c r="X66" s="2190"/>
      <c r="Y66" s="2190"/>
      <c r="Z66" s="2190"/>
      <c r="AA66" s="2190"/>
      <c r="AB66" s="2190"/>
      <c r="AC66" s="2190"/>
      <c r="AD66" s="2190"/>
      <c r="AE66" s="2190"/>
      <c r="AF66" s="2190"/>
      <c r="AG66" s="2190"/>
      <c r="AH66" s="2190"/>
      <c r="AI66" s="2190"/>
      <c r="AJ66" s="2190"/>
      <c r="AK66" s="2190"/>
      <c r="AL66" s="2190"/>
      <c r="AM66" s="2190"/>
      <c r="AN66" s="2190"/>
      <c r="AO66" s="2190"/>
      <c r="AP66" s="2190"/>
      <c r="AQ66" s="782"/>
      <c r="BL66" s="779"/>
      <c r="CG66" s="284"/>
      <c r="CH66" s="284"/>
      <c r="CI66" s="284"/>
      <c r="CJ66" s="284"/>
      <c r="CK66" s="284"/>
      <c r="CL66" s="284"/>
      <c r="CM66" s="284"/>
      <c r="CN66" s="284"/>
      <c r="CO66" s="284"/>
      <c r="CP66" s="284"/>
      <c r="CQ66" s="284"/>
      <c r="CR66" s="284"/>
      <c r="CS66" s="284"/>
      <c r="CT66" s="284"/>
      <c r="CU66" s="284"/>
      <c r="CV66" s="284"/>
      <c r="CW66" s="284"/>
      <c r="CX66" s="284"/>
      <c r="CY66" s="284"/>
    </row>
    <row r="67" spans="1:103" ht="13.5" customHeight="1" x14ac:dyDescent="0.15">
      <c r="A67" s="284"/>
      <c r="B67" s="284"/>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5"/>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c r="CF67" s="284"/>
      <c r="CG67" s="284"/>
      <c r="CH67" s="284"/>
      <c r="CI67" s="284"/>
      <c r="CJ67" s="284"/>
      <c r="CK67" s="284"/>
      <c r="CL67" s="284"/>
      <c r="CM67" s="284"/>
      <c r="CN67" s="284"/>
      <c r="CO67" s="284"/>
      <c r="CP67" s="284"/>
      <c r="CQ67" s="284"/>
      <c r="CR67" s="284"/>
      <c r="CS67" s="284"/>
      <c r="CT67" s="284"/>
      <c r="CU67" s="284"/>
      <c r="CV67" s="284"/>
      <c r="CW67" s="284"/>
      <c r="CX67" s="284"/>
      <c r="CY67" s="284"/>
    </row>
    <row r="68" spans="1:103" ht="13.5" customHeight="1" x14ac:dyDescent="0.15">
      <c r="A68" s="284"/>
      <c r="B68" s="284"/>
      <c r="C68" s="284"/>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c r="AQ68" s="285"/>
      <c r="AR68" s="284"/>
      <c r="AS68" s="284"/>
      <c r="AT68" s="284"/>
      <c r="AU68" s="284"/>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c r="CF68" s="284"/>
      <c r="CG68" s="284"/>
      <c r="CH68" s="284"/>
      <c r="CI68" s="284"/>
      <c r="CJ68" s="284"/>
      <c r="CK68" s="284"/>
      <c r="CL68" s="284"/>
      <c r="CM68" s="284"/>
      <c r="CN68" s="284"/>
      <c r="CO68" s="284"/>
      <c r="CP68" s="284"/>
      <c r="CQ68" s="284"/>
      <c r="CR68" s="284"/>
      <c r="CS68" s="284"/>
      <c r="CT68" s="284"/>
      <c r="CU68" s="284"/>
      <c r="CV68" s="284"/>
      <c r="CW68" s="284"/>
      <c r="CX68" s="284"/>
      <c r="CY68" s="284"/>
    </row>
    <row r="69" spans="1:103" ht="13.5" customHeight="1" x14ac:dyDescent="0.15">
      <c r="CG69" s="286"/>
      <c r="CH69" s="286"/>
      <c r="CI69" s="286"/>
      <c r="CJ69" s="286"/>
      <c r="CK69" s="286"/>
      <c r="CL69" s="286"/>
      <c r="CM69" s="286"/>
      <c r="CN69" s="286"/>
      <c r="CO69" s="286"/>
      <c r="CP69" s="286"/>
      <c r="CQ69" s="286"/>
      <c r="CR69" s="286"/>
      <c r="CS69" s="286"/>
      <c r="CT69" s="286"/>
      <c r="CU69" s="286"/>
      <c r="CV69" s="286"/>
      <c r="CW69" s="286"/>
      <c r="CX69" s="286"/>
      <c r="CY69" s="286"/>
    </row>
  </sheetData>
  <mergeCells count="168">
    <mergeCell ref="AI2:AO2"/>
    <mergeCell ref="I18:AP18"/>
    <mergeCell ref="I19:AP19"/>
    <mergeCell ref="I20:AP20"/>
    <mergeCell ref="B4:AP5"/>
    <mergeCell ref="AR4:CF5"/>
    <mergeCell ref="AS6:AW8"/>
    <mergeCell ref="AY6:BL8"/>
    <mergeCell ref="BN6:BR8"/>
    <mergeCell ref="BT6:CF8"/>
    <mergeCell ref="C7:H7"/>
    <mergeCell ref="I7:AL7"/>
    <mergeCell ref="AY12:CF14"/>
    <mergeCell ref="I13:R14"/>
    <mergeCell ref="S13:W13"/>
    <mergeCell ref="X13:AF14"/>
    <mergeCell ref="AG13:AP14"/>
    <mergeCell ref="S14:W14"/>
    <mergeCell ref="C9:H9"/>
    <mergeCell ref="I9:AL9"/>
    <mergeCell ref="AS9:AW11"/>
    <mergeCell ref="AY9:CF10"/>
    <mergeCell ref="C11:G16"/>
    <mergeCell ref="I11:R12"/>
    <mergeCell ref="S11:AF12"/>
    <mergeCell ref="AG11:AP12"/>
    <mergeCell ref="AY11:CF11"/>
    <mergeCell ref="AS12:AW14"/>
    <mergeCell ref="BN15:BR17"/>
    <mergeCell ref="BT15:CF17"/>
    <mergeCell ref="S16:W16"/>
    <mergeCell ref="C18:G20"/>
    <mergeCell ref="AS19:AW24"/>
    <mergeCell ref="AY19:BH20"/>
    <mergeCell ref="BI19:BV20"/>
    <mergeCell ref="BW19:CF20"/>
    <mergeCell ref="C21:G23"/>
    <mergeCell ref="I15:R16"/>
    <mergeCell ref="S15:W15"/>
    <mergeCell ref="X15:AF16"/>
    <mergeCell ref="AG15:AP16"/>
    <mergeCell ref="AS15:AW17"/>
    <mergeCell ref="AY15:BL17"/>
    <mergeCell ref="I21:AP23"/>
    <mergeCell ref="AY21:BH22"/>
    <mergeCell ref="BI21:BM21"/>
    <mergeCell ref="BN21:BV22"/>
    <mergeCell ref="BW21:CF22"/>
    <mergeCell ref="BI22:BM22"/>
    <mergeCell ref="AY23:BH24"/>
    <mergeCell ref="BI23:BM23"/>
    <mergeCell ref="B24:H27"/>
    <mergeCell ref="W24:AC27"/>
    <mergeCell ref="AD24:AP27"/>
    <mergeCell ref="I24:V25"/>
    <mergeCell ref="Z44:AE45"/>
    <mergeCell ref="BN23:BV24"/>
    <mergeCell ref="O42:R43"/>
    <mergeCell ref="S42:Y43"/>
    <mergeCell ref="Z42:AE43"/>
    <mergeCell ref="AF42:AK43"/>
    <mergeCell ref="AL42:AP43"/>
    <mergeCell ref="AT42:AZ43"/>
    <mergeCell ref="BA42:BK43"/>
    <mergeCell ref="BM42:BU43"/>
    <mergeCell ref="BV42:CF43"/>
    <mergeCell ref="BV36:CF37"/>
    <mergeCell ref="BV38:CF39"/>
    <mergeCell ref="BV40:CF41"/>
    <mergeCell ref="I26:V27"/>
    <mergeCell ref="J33:M34"/>
    <mergeCell ref="O33:AC34"/>
    <mergeCell ref="BW23:CF24"/>
    <mergeCell ref="BO26:BW28"/>
    <mergeCell ref="BX26:CF28"/>
    <mergeCell ref="C29:G34"/>
    <mergeCell ref="J29:M30"/>
    <mergeCell ref="O29:AC30"/>
    <mergeCell ref="AD29:AP30"/>
    <mergeCell ref="BE29:BN30"/>
    <mergeCell ref="BO29:BW30"/>
    <mergeCell ref="BX29:CF30"/>
    <mergeCell ref="J31:M32"/>
    <mergeCell ref="BI24:BM24"/>
    <mergeCell ref="AS26:AW34"/>
    <mergeCell ref="AZ26:BC30"/>
    <mergeCell ref="BE26:BN28"/>
    <mergeCell ref="O31:AC32"/>
    <mergeCell ref="AY31:BD34"/>
    <mergeCell ref="BE31:BK32"/>
    <mergeCell ref="BL31:BS32"/>
    <mergeCell ref="BT31:BZ32"/>
    <mergeCell ref="AD31:AP32"/>
    <mergeCell ref="BT33:BZ34"/>
    <mergeCell ref="CA33:CF34"/>
    <mergeCell ref="CA31:CF32"/>
    <mergeCell ref="AD33:AP34"/>
    <mergeCell ref="BE33:BK34"/>
    <mergeCell ref="BL33:BS34"/>
    <mergeCell ref="I40:N45"/>
    <mergeCell ref="O40:R41"/>
    <mergeCell ref="S40:Y41"/>
    <mergeCell ref="Z40:AE41"/>
    <mergeCell ref="AF40:AK41"/>
    <mergeCell ref="AL40:AP41"/>
    <mergeCell ref="O38:X39"/>
    <mergeCell ref="Y38:AG39"/>
    <mergeCell ref="AH38:AP39"/>
    <mergeCell ref="AT38:AZ39"/>
    <mergeCell ref="BA38:BK39"/>
    <mergeCell ref="BM38:BU39"/>
    <mergeCell ref="AR40:AZ41"/>
    <mergeCell ref="BA40:BK41"/>
    <mergeCell ref="BM40:BU41"/>
    <mergeCell ref="AF44:AK45"/>
    <mergeCell ref="AL44:AP45"/>
    <mergeCell ref="BO44:BU45"/>
    <mergeCell ref="BA36:BK37"/>
    <mergeCell ref="BV44:CF45"/>
    <mergeCell ref="AR49:BA51"/>
    <mergeCell ref="BB49:BK51"/>
    <mergeCell ref="BL49:BU51"/>
    <mergeCell ref="BV49:CF51"/>
    <mergeCell ref="C50:G51"/>
    <mergeCell ref="I50:V51"/>
    <mergeCell ref="X50:AB51"/>
    <mergeCell ref="AD50:AP51"/>
    <mergeCell ref="BO46:BU47"/>
    <mergeCell ref="BV46:CF47"/>
    <mergeCell ref="C47:G48"/>
    <mergeCell ref="I47:V48"/>
    <mergeCell ref="X47:AB48"/>
    <mergeCell ref="AD47:AP48"/>
    <mergeCell ref="C36:G45"/>
    <mergeCell ref="J36:M39"/>
    <mergeCell ref="O36:X37"/>
    <mergeCell ref="Y36:AG37"/>
    <mergeCell ref="AH36:AP37"/>
    <mergeCell ref="AR36:AZ37"/>
    <mergeCell ref="BM36:BU37"/>
    <mergeCell ref="O44:R45"/>
    <mergeCell ref="S44:Y45"/>
    <mergeCell ref="C56:G57"/>
    <mergeCell ref="I56:V57"/>
    <mergeCell ref="X56:AB57"/>
    <mergeCell ref="AD56:AP57"/>
    <mergeCell ref="D58:H59"/>
    <mergeCell ref="I58:V59"/>
    <mergeCell ref="Y58:AC59"/>
    <mergeCell ref="AD58:AP59"/>
    <mergeCell ref="C52:G53"/>
    <mergeCell ref="I52:V53"/>
    <mergeCell ref="X52:AB53"/>
    <mergeCell ref="AD52:AP53"/>
    <mergeCell ref="C54:G55"/>
    <mergeCell ref="I54:V55"/>
    <mergeCell ref="X54:AB55"/>
    <mergeCell ref="AD54:AP55"/>
    <mergeCell ref="I66:AP66"/>
    <mergeCell ref="D60:H61"/>
    <mergeCell ref="I60:V61"/>
    <mergeCell ref="Y60:AC61"/>
    <mergeCell ref="AD60:AP61"/>
    <mergeCell ref="BN60:CF60"/>
    <mergeCell ref="B63:K65"/>
    <mergeCell ref="L63:V65"/>
    <mergeCell ref="W63:AF65"/>
    <mergeCell ref="AG63:AP65"/>
  </mergeCells>
  <phoneticPr fontId="6"/>
  <hyperlinks>
    <hyperlink ref="A1" location="表題!A1" display="戻る"/>
  </hyperlinks>
  <printOptions horizontalCentered="1" verticalCentered="1"/>
  <pageMargins left="0.98425196850393704" right="0.19685039370078741" top="0" bottom="0" header="0.51181102362204722" footer="0.51181102362204722"/>
  <pageSetup paperSize="9" scale="70" orientation="landscape"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pageSetUpPr fitToPage="1"/>
  </sheetPr>
  <dimension ref="A1:AG46"/>
  <sheetViews>
    <sheetView showGridLines="0" view="pageBreakPreview" zoomScale="55" zoomScaleNormal="55" zoomScaleSheetLayoutView="55" workbookViewId="0">
      <selection activeCell="B18" sqref="B17:X22"/>
    </sheetView>
  </sheetViews>
  <sheetFormatPr defaultRowHeight="10.5" x14ac:dyDescent="0.15"/>
  <cols>
    <col min="1" max="1" width="28.25" style="281" customWidth="1"/>
    <col min="2" max="2" width="3.25" style="281" customWidth="1"/>
    <col min="3" max="3" width="19.25" style="281" customWidth="1"/>
    <col min="4" max="4" width="26.5" style="281" customWidth="1"/>
    <col min="5" max="5" width="4.875" style="281" customWidth="1"/>
    <col min="6" max="6" width="28" style="281" customWidth="1"/>
    <col min="7" max="8" width="4.625" style="281" customWidth="1"/>
    <col min="9" max="9" width="3.875" style="281" customWidth="1"/>
    <col min="10" max="10" width="4.625" style="281" customWidth="1"/>
    <col min="11" max="11" width="5.625" style="281" customWidth="1"/>
    <col min="12" max="12" width="20.625" style="281" customWidth="1"/>
    <col min="13" max="14" width="4.625" style="281" customWidth="1"/>
    <col min="15" max="15" width="3.875" style="281" customWidth="1"/>
    <col min="16" max="16" width="4.625" style="281" customWidth="1"/>
    <col min="17" max="17" width="5.625" style="281" customWidth="1"/>
    <col min="18" max="18" width="20.625" style="281" customWidth="1"/>
    <col min="19" max="20" width="4.625" style="281" customWidth="1"/>
    <col min="21" max="21" width="3.875" style="281" customWidth="1"/>
    <col min="22" max="22" width="4.625" style="281" customWidth="1"/>
    <col min="23" max="23" width="5.625" style="281" customWidth="1"/>
    <col min="24" max="24" width="20.625" style="281" customWidth="1"/>
    <col min="25" max="26" width="4.625" style="281" customWidth="1"/>
    <col min="27" max="27" width="3.875" style="281" customWidth="1"/>
    <col min="28" max="28" width="4.625" style="281" customWidth="1"/>
    <col min="29" max="29" width="5.625" style="281" customWidth="1"/>
    <col min="30" max="30" width="20.625" style="281" customWidth="1"/>
    <col min="31" max="257" width="9" style="281"/>
    <col min="258" max="258" width="3.25" style="281" customWidth="1"/>
    <col min="259" max="259" width="19.25" style="281" customWidth="1"/>
    <col min="260" max="260" width="26.5" style="281" customWidth="1"/>
    <col min="261" max="261" width="4.875" style="281" customWidth="1"/>
    <col min="262" max="262" width="28" style="281" customWidth="1"/>
    <col min="263" max="264" width="4.625" style="281" customWidth="1"/>
    <col min="265" max="265" width="3.875" style="281" customWidth="1"/>
    <col min="266" max="266" width="4.625" style="281" customWidth="1"/>
    <col min="267" max="267" width="5.625" style="281" customWidth="1"/>
    <col min="268" max="268" width="20.625" style="281" customWidth="1"/>
    <col min="269" max="270" width="4.625" style="281" customWidth="1"/>
    <col min="271" max="271" width="3.875" style="281" customWidth="1"/>
    <col min="272" max="272" width="4.625" style="281" customWidth="1"/>
    <col min="273" max="273" width="5.625" style="281" customWidth="1"/>
    <col min="274" max="274" width="20.625" style="281" customWidth="1"/>
    <col min="275" max="276" width="4.625" style="281" customWidth="1"/>
    <col min="277" max="277" width="3.875" style="281" customWidth="1"/>
    <col min="278" max="278" width="4.625" style="281" customWidth="1"/>
    <col min="279" max="279" width="5.625" style="281" customWidth="1"/>
    <col min="280" max="280" width="20.625" style="281" customWidth="1"/>
    <col min="281" max="282" width="4.625" style="281" customWidth="1"/>
    <col min="283" max="283" width="3.875" style="281" customWidth="1"/>
    <col min="284" max="284" width="4.625" style="281" customWidth="1"/>
    <col min="285" max="285" width="5.625" style="281" customWidth="1"/>
    <col min="286" max="286" width="20.625" style="281" customWidth="1"/>
    <col min="287" max="513" width="9" style="281"/>
    <col min="514" max="514" width="3.25" style="281" customWidth="1"/>
    <col min="515" max="515" width="19.25" style="281" customWidth="1"/>
    <col min="516" max="516" width="26.5" style="281" customWidth="1"/>
    <col min="517" max="517" width="4.875" style="281" customWidth="1"/>
    <col min="518" max="518" width="28" style="281" customWidth="1"/>
    <col min="519" max="520" width="4.625" style="281" customWidth="1"/>
    <col min="521" max="521" width="3.875" style="281" customWidth="1"/>
    <col min="522" max="522" width="4.625" style="281" customWidth="1"/>
    <col min="523" max="523" width="5.625" style="281" customWidth="1"/>
    <col min="524" max="524" width="20.625" style="281" customWidth="1"/>
    <col min="525" max="526" width="4.625" style="281" customWidth="1"/>
    <col min="527" max="527" width="3.875" style="281" customWidth="1"/>
    <col min="528" max="528" width="4.625" style="281" customWidth="1"/>
    <col min="529" max="529" width="5.625" style="281" customWidth="1"/>
    <col min="530" max="530" width="20.625" style="281" customWidth="1"/>
    <col min="531" max="532" width="4.625" style="281" customWidth="1"/>
    <col min="533" max="533" width="3.875" style="281" customWidth="1"/>
    <col min="534" max="534" width="4.625" style="281" customWidth="1"/>
    <col min="535" max="535" width="5.625" style="281" customWidth="1"/>
    <col min="536" max="536" width="20.625" style="281" customWidth="1"/>
    <col min="537" max="538" width="4.625" style="281" customWidth="1"/>
    <col min="539" max="539" width="3.875" style="281" customWidth="1"/>
    <col min="540" max="540" width="4.625" style="281" customWidth="1"/>
    <col min="541" max="541" width="5.625" style="281" customWidth="1"/>
    <col min="542" max="542" width="20.625" style="281" customWidth="1"/>
    <col min="543" max="769" width="9" style="281"/>
    <col min="770" max="770" width="3.25" style="281" customWidth="1"/>
    <col min="771" max="771" width="19.25" style="281" customWidth="1"/>
    <col min="772" max="772" width="26.5" style="281" customWidth="1"/>
    <col min="773" max="773" width="4.875" style="281" customWidth="1"/>
    <col min="774" max="774" width="28" style="281" customWidth="1"/>
    <col min="775" max="776" width="4.625" style="281" customWidth="1"/>
    <col min="777" max="777" width="3.875" style="281" customWidth="1"/>
    <col min="778" max="778" width="4.625" style="281" customWidth="1"/>
    <col min="779" max="779" width="5.625" style="281" customWidth="1"/>
    <col min="780" max="780" width="20.625" style="281" customWidth="1"/>
    <col min="781" max="782" width="4.625" style="281" customWidth="1"/>
    <col min="783" max="783" width="3.875" style="281" customWidth="1"/>
    <col min="784" max="784" width="4.625" style="281" customWidth="1"/>
    <col min="785" max="785" width="5.625" style="281" customWidth="1"/>
    <col min="786" max="786" width="20.625" style="281" customWidth="1"/>
    <col min="787" max="788" width="4.625" style="281" customWidth="1"/>
    <col min="789" max="789" width="3.875" style="281" customWidth="1"/>
    <col min="790" max="790" width="4.625" style="281" customWidth="1"/>
    <col min="791" max="791" width="5.625" style="281" customWidth="1"/>
    <col min="792" max="792" width="20.625" style="281" customWidth="1"/>
    <col min="793" max="794" width="4.625" style="281" customWidth="1"/>
    <col min="795" max="795" width="3.875" style="281" customWidth="1"/>
    <col min="796" max="796" width="4.625" style="281" customWidth="1"/>
    <col min="797" max="797" width="5.625" style="281" customWidth="1"/>
    <col min="798" max="798" width="20.625" style="281" customWidth="1"/>
    <col min="799" max="1025" width="9" style="281"/>
    <col min="1026" max="1026" width="3.25" style="281" customWidth="1"/>
    <col min="1027" max="1027" width="19.25" style="281" customWidth="1"/>
    <col min="1028" max="1028" width="26.5" style="281" customWidth="1"/>
    <col min="1029" max="1029" width="4.875" style="281" customWidth="1"/>
    <col min="1030" max="1030" width="28" style="281" customWidth="1"/>
    <col min="1031" max="1032" width="4.625" style="281" customWidth="1"/>
    <col min="1033" max="1033" width="3.875" style="281" customWidth="1"/>
    <col min="1034" max="1034" width="4.625" style="281" customWidth="1"/>
    <col min="1035" max="1035" width="5.625" style="281" customWidth="1"/>
    <col min="1036" max="1036" width="20.625" style="281" customWidth="1"/>
    <col min="1037" max="1038" width="4.625" style="281" customWidth="1"/>
    <col min="1039" max="1039" width="3.875" style="281" customWidth="1"/>
    <col min="1040" max="1040" width="4.625" style="281" customWidth="1"/>
    <col min="1041" max="1041" width="5.625" style="281" customWidth="1"/>
    <col min="1042" max="1042" width="20.625" style="281" customWidth="1"/>
    <col min="1043" max="1044" width="4.625" style="281" customWidth="1"/>
    <col min="1045" max="1045" width="3.875" style="281" customWidth="1"/>
    <col min="1046" max="1046" width="4.625" style="281" customWidth="1"/>
    <col min="1047" max="1047" width="5.625" style="281" customWidth="1"/>
    <col min="1048" max="1048" width="20.625" style="281" customWidth="1"/>
    <col min="1049" max="1050" width="4.625" style="281" customWidth="1"/>
    <col min="1051" max="1051" width="3.875" style="281" customWidth="1"/>
    <col min="1052" max="1052" width="4.625" style="281" customWidth="1"/>
    <col min="1053" max="1053" width="5.625" style="281" customWidth="1"/>
    <col min="1054" max="1054" width="20.625" style="281" customWidth="1"/>
    <col min="1055" max="1281" width="9" style="281"/>
    <col min="1282" max="1282" width="3.25" style="281" customWidth="1"/>
    <col min="1283" max="1283" width="19.25" style="281" customWidth="1"/>
    <col min="1284" max="1284" width="26.5" style="281" customWidth="1"/>
    <col min="1285" max="1285" width="4.875" style="281" customWidth="1"/>
    <col min="1286" max="1286" width="28" style="281" customWidth="1"/>
    <col min="1287" max="1288" width="4.625" style="281" customWidth="1"/>
    <col min="1289" max="1289" width="3.875" style="281" customWidth="1"/>
    <col min="1290" max="1290" width="4.625" style="281" customWidth="1"/>
    <col min="1291" max="1291" width="5.625" style="281" customWidth="1"/>
    <col min="1292" max="1292" width="20.625" style="281" customWidth="1"/>
    <col min="1293" max="1294" width="4.625" style="281" customWidth="1"/>
    <col min="1295" max="1295" width="3.875" style="281" customWidth="1"/>
    <col min="1296" max="1296" width="4.625" style="281" customWidth="1"/>
    <col min="1297" max="1297" width="5.625" style="281" customWidth="1"/>
    <col min="1298" max="1298" width="20.625" style="281" customWidth="1"/>
    <col min="1299" max="1300" width="4.625" style="281" customWidth="1"/>
    <col min="1301" max="1301" width="3.875" style="281" customWidth="1"/>
    <col min="1302" max="1302" width="4.625" style="281" customWidth="1"/>
    <col min="1303" max="1303" width="5.625" style="281" customWidth="1"/>
    <col min="1304" max="1304" width="20.625" style="281" customWidth="1"/>
    <col min="1305" max="1306" width="4.625" style="281" customWidth="1"/>
    <col min="1307" max="1307" width="3.875" style="281" customWidth="1"/>
    <col min="1308" max="1308" width="4.625" style="281" customWidth="1"/>
    <col min="1309" max="1309" width="5.625" style="281" customWidth="1"/>
    <col min="1310" max="1310" width="20.625" style="281" customWidth="1"/>
    <col min="1311" max="1537" width="9" style="281"/>
    <col min="1538" max="1538" width="3.25" style="281" customWidth="1"/>
    <col min="1539" max="1539" width="19.25" style="281" customWidth="1"/>
    <col min="1540" max="1540" width="26.5" style="281" customWidth="1"/>
    <col min="1541" max="1541" width="4.875" style="281" customWidth="1"/>
    <col min="1542" max="1542" width="28" style="281" customWidth="1"/>
    <col min="1543" max="1544" width="4.625" style="281" customWidth="1"/>
    <col min="1545" max="1545" width="3.875" style="281" customWidth="1"/>
    <col min="1546" max="1546" width="4.625" style="281" customWidth="1"/>
    <col min="1547" max="1547" width="5.625" style="281" customWidth="1"/>
    <col min="1548" max="1548" width="20.625" style="281" customWidth="1"/>
    <col min="1549" max="1550" width="4.625" style="281" customWidth="1"/>
    <col min="1551" max="1551" width="3.875" style="281" customWidth="1"/>
    <col min="1552" max="1552" width="4.625" style="281" customWidth="1"/>
    <col min="1553" max="1553" width="5.625" style="281" customWidth="1"/>
    <col min="1554" max="1554" width="20.625" style="281" customWidth="1"/>
    <col min="1555" max="1556" width="4.625" style="281" customWidth="1"/>
    <col min="1557" max="1557" width="3.875" style="281" customWidth="1"/>
    <col min="1558" max="1558" width="4.625" style="281" customWidth="1"/>
    <col min="1559" max="1559" width="5.625" style="281" customWidth="1"/>
    <col min="1560" max="1560" width="20.625" style="281" customWidth="1"/>
    <col min="1561" max="1562" width="4.625" style="281" customWidth="1"/>
    <col min="1563" max="1563" width="3.875" style="281" customWidth="1"/>
    <col min="1564" max="1564" width="4.625" style="281" customWidth="1"/>
    <col min="1565" max="1565" width="5.625" style="281" customWidth="1"/>
    <col min="1566" max="1566" width="20.625" style="281" customWidth="1"/>
    <col min="1567" max="1793" width="9" style="281"/>
    <col min="1794" max="1794" width="3.25" style="281" customWidth="1"/>
    <col min="1795" max="1795" width="19.25" style="281" customWidth="1"/>
    <col min="1796" max="1796" width="26.5" style="281" customWidth="1"/>
    <col min="1797" max="1797" width="4.875" style="281" customWidth="1"/>
    <col min="1798" max="1798" width="28" style="281" customWidth="1"/>
    <col min="1799" max="1800" width="4.625" style="281" customWidth="1"/>
    <col min="1801" max="1801" width="3.875" style="281" customWidth="1"/>
    <col min="1802" max="1802" width="4.625" style="281" customWidth="1"/>
    <col min="1803" max="1803" width="5.625" style="281" customWidth="1"/>
    <col min="1804" max="1804" width="20.625" style="281" customWidth="1"/>
    <col min="1805" max="1806" width="4.625" style="281" customWidth="1"/>
    <col min="1807" max="1807" width="3.875" style="281" customWidth="1"/>
    <col min="1808" max="1808" width="4.625" style="281" customWidth="1"/>
    <col min="1809" max="1809" width="5.625" style="281" customWidth="1"/>
    <col min="1810" max="1810" width="20.625" style="281" customWidth="1"/>
    <col min="1811" max="1812" width="4.625" style="281" customWidth="1"/>
    <col min="1813" max="1813" width="3.875" style="281" customWidth="1"/>
    <col min="1814" max="1814" width="4.625" style="281" customWidth="1"/>
    <col min="1815" max="1815" width="5.625" style="281" customWidth="1"/>
    <col min="1816" max="1816" width="20.625" style="281" customWidth="1"/>
    <col min="1817" max="1818" width="4.625" style="281" customWidth="1"/>
    <col min="1819" max="1819" width="3.875" style="281" customWidth="1"/>
    <col min="1820" max="1820" width="4.625" style="281" customWidth="1"/>
    <col min="1821" max="1821" width="5.625" style="281" customWidth="1"/>
    <col min="1822" max="1822" width="20.625" style="281" customWidth="1"/>
    <col min="1823" max="2049" width="9" style="281"/>
    <col min="2050" max="2050" width="3.25" style="281" customWidth="1"/>
    <col min="2051" max="2051" width="19.25" style="281" customWidth="1"/>
    <col min="2052" max="2052" width="26.5" style="281" customWidth="1"/>
    <col min="2053" max="2053" width="4.875" style="281" customWidth="1"/>
    <col min="2054" max="2054" width="28" style="281" customWidth="1"/>
    <col min="2055" max="2056" width="4.625" style="281" customWidth="1"/>
    <col min="2057" max="2057" width="3.875" style="281" customWidth="1"/>
    <col min="2058" max="2058" width="4.625" style="281" customWidth="1"/>
    <col min="2059" max="2059" width="5.625" style="281" customWidth="1"/>
    <col min="2060" max="2060" width="20.625" style="281" customWidth="1"/>
    <col min="2061" max="2062" width="4.625" style="281" customWidth="1"/>
    <col min="2063" max="2063" width="3.875" style="281" customWidth="1"/>
    <col min="2064" max="2064" width="4.625" style="281" customWidth="1"/>
    <col min="2065" max="2065" width="5.625" style="281" customWidth="1"/>
    <col min="2066" max="2066" width="20.625" style="281" customWidth="1"/>
    <col min="2067" max="2068" width="4.625" style="281" customWidth="1"/>
    <col min="2069" max="2069" width="3.875" style="281" customWidth="1"/>
    <col min="2070" max="2070" width="4.625" style="281" customWidth="1"/>
    <col min="2071" max="2071" width="5.625" style="281" customWidth="1"/>
    <col min="2072" max="2072" width="20.625" style="281" customWidth="1"/>
    <col min="2073" max="2074" width="4.625" style="281" customWidth="1"/>
    <col min="2075" max="2075" width="3.875" style="281" customWidth="1"/>
    <col min="2076" max="2076" width="4.625" style="281" customWidth="1"/>
    <col min="2077" max="2077" width="5.625" style="281" customWidth="1"/>
    <col min="2078" max="2078" width="20.625" style="281" customWidth="1"/>
    <col min="2079" max="2305" width="9" style="281"/>
    <col min="2306" max="2306" width="3.25" style="281" customWidth="1"/>
    <col min="2307" max="2307" width="19.25" style="281" customWidth="1"/>
    <col min="2308" max="2308" width="26.5" style="281" customWidth="1"/>
    <col min="2309" max="2309" width="4.875" style="281" customWidth="1"/>
    <col min="2310" max="2310" width="28" style="281" customWidth="1"/>
    <col min="2311" max="2312" width="4.625" style="281" customWidth="1"/>
    <col min="2313" max="2313" width="3.875" style="281" customWidth="1"/>
    <col min="2314" max="2314" width="4.625" style="281" customWidth="1"/>
    <col min="2315" max="2315" width="5.625" style="281" customWidth="1"/>
    <col min="2316" max="2316" width="20.625" style="281" customWidth="1"/>
    <col min="2317" max="2318" width="4.625" style="281" customWidth="1"/>
    <col min="2319" max="2319" width="3.875" style="281" customWidth="1"/>
    <col min="2320" max="2320" width="4.625" style="281" customWidth="1"/>
    <col min="2321" max="2321" width="5.625" style="281" customWidth="1"/>
    <col min="2322" max="2322" width="20.625" style="281" customWidth="1"/>
    <col min="2323" max="2324" width="4.625" style="281" customWidth="1"/>
    <col min="2325" max="2325" width="3.875" style="281" customWidth="1"/>
    <col min="2326" max="2326" width="4.625" style="281" customWidth="1"/>
    <col min="2327" max="2327" width="5.625" style="281" customWidth="1"/>
    <col min="2328" max="2328" width="20.625" style="281" customWidth="1"/>
    <col min="2329" max="2330" width="4.625" style="281" customWidth="1"/>
    <col min="2331" max="2331" width="3.875" style="281" customWidth="1"/>
    <col min="2332" max="2332" width="4.625" style="281" customWidth="1"/>
    <col min="2333" max="2333" width="5.625" style="281" customWidth="1"/>
    <col min="2334" max="2334" width="20.625" style="281" customWidth="1"/>
    <col min="2335" max="2561" width="9" style="281"/>
    <col min="2562" max="2562" width="3.25" style="281" customWidth="1"/>
    <col min="2563" max="2563" width="19.25" style="281" customWidth="1"/>
    <col min="2564" max="2564" width="26.5" style="281" customWidth="1"/>
    <col min="2565" max="2565" width="4.875" style="281" customWidth="1"/>
    <col min="2566" max="2566" width="28" style="281" customWidth="1"/>
    <col min="2567" max="2568" width="4.625" style="281" customWidth="1"/>
    <col min="2569" max="2569" width="3.875" style="281" customWidth="1"/>
    <col min="2570" max="2570" width="4.625" style="281" customWidth="1"/>
    <col min="2571" max="2571" width="5.625" style="281" customWidth="1"/>
    <col min="2572" max="2572" width="20.625" style="281" customWidth="1"/>
    <col min="2573" max="2574" width="4.625" style="281" customWidth="1"/>
    <col min="2575" max="2575" width="3.875" style="281" customWidth="1"/>
    <col min="2576" max="2576" width="4.625" style="281" customWidth="1"/>
    <col min="2577" max="2577" width="5.625" style="281" customWidth="1"/>
    <col min="2578" max="2578" width="20.625" style="281" customWidth="1"/>
    <col min="2579" max="2580" width="4.625" style="281" customWidth="1"/>
    <col min="2581" max="2581" width="3.875" style="281" customWidth="1"/>
    <col min="2582" max="2582" width="4.625" style="281" customWidth="1"/>
    <col min="2583" max="2583" width="5.625" style="281" customWidth="1"/>
    <col min="2584" max="2584" width="20.625" style="281" customWidth="1"/>
    <col min="2585" max="2586" width="4.625" style="281" customWidth="1"/>
    <col min="2587" max="2587" width="3.875" style="281" customWidth="1"/>
    <col min="2588" max="2588" width="4.625" style="281" customWidth="1"/>
    <col min="2589" max="2589" width="5.625" style="281" customWidth="1"/>
    <col min="2590" max="2590" width="20.625" style="281" customWidth="1"/>
    <col min="2591" max="2817" width="9" style="281"/>
    <col min="2818" max="2818" width="3.25" style="281" customWidth="1"/>
    <col min="2819" max="2819" width="19.25" style="281" customWidth="1"/>
    <col min="2820" max="2820" width="26.5" style="281" customWidth="1"/>
    <col min="2821" max="2821" width="4.875" style="281" customWidth="1"/>
    <col min="2822" max="2822" width="28" style="281" customWidth="1"/>
    <col min="2823" max="2824" width="4.625" style="281" customWidth="1"/>
    <col min="2825" max="2825" width="3.875" style="281" customWidth="1"/>
    <col min="2826" max="2826" width="4.625" style="281" customWidth="1"/>
    <col min="2827" max="2827" width="5.625" style="281" customWidth="1"/>
    <col min="2828" max="2828" width="20.625" style="281" customWidth="1"/>
    <col min="2829" max="2830" width="4.625" style="281" customWidth="1"/>
    <col min="2831" max="2831" width="3.875" style="281" customWidth="1"/>
    <col min="2832" max="2832" width="4.625" style="281" customWidth="1"/>
    <col min="2833" max="2833" width="5.625" style="281" customWidth="1"/>
    <col min="2834" max="2834" width="20.625" style="281" customWidth="1"/>
    <col min="2835" max="2836" width="4.625" style="281" customWidth="1"/>
    <col min="2837" max="2837" width="3.875" style="281" customWidth="1"/>
    <col min="2838" max="2838" width="4.625" style="281" customWidth="1"/>
    <col min="2839" max="2839" width="5.625" style="281" customWidth="1"/>
    <col min="2840" max="2840" width="20.625" style="281" customWidth="1"/>
    <col min="2841" max="2842" width="4.625" style="281" customWidth="1"/>
    <col min="2843" max="2843" width="3.875" style="281" customWidth="1"/>
    <col min="2844" max="2844" width="4.625" style="281" customWidth="1"/>
    <col min="2845" max="2845" width="5.625" style="281" customWidth="1"/>
    <col min="2846" max="2846" width="20.625" style="281" customWidth="1"/>
    <col min="2847" max="3073" width="9" style="281"/>
    <col min="3074" max="3074" width="3.25" style="281" customWidth="1"/>
    <col min="3075" max="3075" width="19.25" style="281" customWidth="1"/>
    <col min="3076" max="3076" width="26.5" style="281" customWidth="1"/>
    <col min="3077" max="3077" width="4.875" style="281" customWidth="1"/>
    <col min="3078" max="3078" width="28" style="281" customWidth="1"/>
    <col min="3079" max="3080" width="4.625" style="281" customWidth="1"/>
    <col min="3081" max="3081" width="3.875" style="281" customWidth="1"/>
    <col min="3082" max="3082" width="4.625" style="281" customWidth="1"/>
    <col min="3083" max="3083" width="5.625" style="281" customWidth="1"/>
    <col min="3084" max="3084" width="20.625" style="281" customWidth="1"/>
    <col min="3085" max="3086" width="4.625" style="281" customWidth="1"/>
    <col min="3087" max="3087" width="3.875" style="281" customWidth="1"/>
    <col min="3088" max="3088" width="4.625" style="281" customWidth="1"/>
    <col min="3089" max="3089" width="5.625" style="281" customWidth="1"/>
    <col min="3090" max="3090" width="20.625" style="281" customWidth="1"/>
    <col min="3091" max="3092" width="4.625" style="281" customWidth="1"/>
    <col min="3093" max="3093" width="3.875" style="281" customWidth="1"/>
    <col min="3094" max="3094" width="4.625" style="281" customWidth="1"/>
    <col min="3095" max="3095" width="5.625" style="281" customWidth="1"/>
    <col min="3096" max="3096" width="20.625" style="281" customWidth="1"/>
    <col min="3097" max="3098" width="4.625" style="281" customWidth="1"/>
    <col min="3099" max="3099" width="3.875" style="281" customWidth="1"/>
    <col min="3100" max="3100" width="4.625" style="281" customWidth="1"/>
    <col min="3101" max="3101" width="5.625" style="281" customWidth="1"/>
    <col min="3102" max="3102" width="20.625" style="281" customWidth="1"/>
    <col min="3103" max="3329" width="9" style="281"/>
    <col min="3330" max="3330" width="3.25" style="281" customWidth="1"/>
    <col min="3331" max="3331" width="19.25" style="281" customWidth="1"/>
    <col min="3332" max="3332" width="26.5" style="281" customWidth="1"/>
    <col min="3333" max="3333" width="4.875" style="281" customWidth="1"/>
    <col min="3334" max="3334" width="28" style="281" customWidth="1"/>
    <col min="3335" max="3336" width="4.625" style="281" customWidth="1"/>
    <col min="3337" max="3337" width="3.875" style="281" customWidth="1"/>
    <col min="3338" max="3338" width="4.625" style="281" customWidth="1"/>
    <col min="3339" max="3339" width="5.625" style="281" customWidth="1"/>
    <col min="3340" max="3340" width="20.625" style="281" customWidth="1"/>
    <col min="3341" max="3342" width="4.625" style="281" customWidth="1"/>
    <col min="3343" max="3343" width="3.875" style="281" customWidth="1"/>
    <col min="3344" max="3344" width="4.625" style="281" customWidth="1"/>
    <col min="3345" max="3345" width="5.625" style="281" customWidth="1"/>
    <col min="3346" max="3346" width="20.625" style="281" customWidth="1"/>
    <col min="3347" max="3348" width="4.625" style="281" customWidth="1"/>
    <col min="3349" max="3349" width="3.875" style="281" customWidth="1"/>
    <col min="3350" max="3350" width="4.625" style="281" customWidth="1"/>
    <col min="3351" max="3351" width="5.625" style="281" customWidth="1"/>
    <col min="3352" max="3352" width="20.625" style="281" customWidth="1"/>
    <col min="3353" max="3354" width="4.625" style="281" customWidth="1"/>
    <col min="3355" max="3355" width="3.875" style="281" customWidth="1"/>
    <col min="3356" max="3356" width="4.625" style="281" customWidth="1"/>
    <col min="3357" max="3357" width="5.625" style="281" customWidth="1"/>
    <col min="3358" max="3358" width="20.625" style="281" customWidth="1"/>
    <col min="3359" max="3585" width="9" style="281"/>
    <col min="3586" max="3586" width="3.25" style="281" customWidth="1"/>
    <col min="3587" max="3587" width="19.25" style="281" customWidth="1"/>
    <col min="3588" max="3588" width="26.5" style="281" customWidth="1"/>
    <col min="3589" max="3589" width="4.875" style="281" customWidth="1"/>
    <col min="3590" max="3590" width="28" style="281" customWidth="1"/>
    <col min="3591" max="3592" width="4.625" style="281" customWidth="1"/>
    <col min="3593" max="3593" width="3.875" style="281" customWidth="1"/>
    <col min="3594" max="3594" width="4.625" style="281" customWidth="1"/>
    <col min="3595" max="3595" width="5.625" style="281" customWidth="1"/>
    <col min="3596" max="3596" width="20.625" style="281" customWidth="1"/>
    <col min="3597" max="3598" width="4.625" style="281" customWidth="1"/>
    <col min="3599" max="3599" width="3.875" style="281" customWidth="1"/>
    <col min="3600" max="3600" width="4.625" style="281" customWidth="1"/>
    <col min="3601" max="3601" width="5.625" style="281" customWidth="1"/>
    <col min="3602" max="3602" width="20.625" style="281" customWidth="1"/>
    <col min="3603" max="3604" width="4.625" style="281" customWidth="1"/>
    <col min="3605" max="3605" width="3.875" style="281" customWidth="1"/>
    <col min="3606" max="3606" width="4.625" style="281" customWidth="1"/>
    <col min="3607" max="3607" width="5.625" style="281" customWidth="1"/>
    <col min="3608" max="3608" width="20.625" style="281" customWidth="1"/>
    <col min="3609" max="3610" width="4.625" style="281" customWidth="1"/>
    <col min="3611" max="3611" width="3.875" style="281" customWidth="1"/>
    <col min="3612" max="3612" width="4.625" style="281" customWidth="1"/>
    <col min="3613" max="3613" width="5.625" style="281" customWidth="1"/>
    <col min="3614" max="3614" width="20.625" style="281" customWidth="1"/>
    <col min="3615" max="3841" width="9" style="281"/>
    <col min="3842" max="3842" width="3.25" style="281" customWidth="1"/>
    <col min="3843" max="3843" width="19.25" style="281" customWidth="1"/>
    <col min="3844" max="3844" width="26.5" style="281" customWidth="1"/>
    <col min="3845" max="3845" width="4.875" style="281" customWidth="1"/>
    <col min="3846" max="3846" width="28" style="281" customWidth="1"/>
    <col min="3847" max="3848" width="4.625" style="281" customWidth="1"/>
    <col min="3849" max="3849" width="3.875" style="281" customWidth="1"/>
    <col min="3850" max="3850" width="4.625" style="281" customWidth="1"/>
    <col min="3851" max="3851" width="5.625" style="281" customWidth="1"/>
    <col min="3852" max="3852" width="20.625" style="281" customWidth="1"/>
    <col min="3853" max="3854" width="4.625" style="281" customWidth="1"/>
    <col min="3855" max="3855" width="3.875" style="281" customWidth="1"/>
    <col min="3856" max="3856" width="4.625" style="281" customWidth="1"/>
    <col min="3857" max="3857" width="5.625" style="281" customWidth="1"/>
    <col min="3858" max="3858" width="20.625" style="281" customWidth="1"/>
    <col min="3859" max="3860" width="4.625" style="281" customWidth="1"/>
    <col min="3861" max="3861" width="3.875" style="281" customWidth="1"/>
    <col min="3862" max="3862" width="4.625" style="281" customWidth="1"/>
    <col min="3863" max="3863" width="5.625" style="281" customWidth="1"/>
    <col min="3864" max="3864" width="20.625" style="281" customWidth="1"/>
    <col min="3865" max="3866" width="4.625" style="281" customWidth="1"/>
    <col min="3867" max="3867" width="3.875" style="281" customWidth="1"/>
    <col min="3868" max="3868" width="4.625" style="281" customWidth="1"/>
    <col min="3869" max="3869" width="5.625" style="281" customWidth="1"/>
    <col min="3870" max="3870" width="20.625" style="281" customWidth="1"/>
    <col min="3871" max="4097" width="9" style="281"/>
    <col min="4098" max="4098" width="3.25" style="281" customWidth="1"/>
    <col min="4099" max="4099" width="19.25" style="281" customWidth="1"/>
    <col min="4100" max="4100" width="26.5" style="281" customWidth="1"/>
    <col min="4101" max="4101" width="4.875" style="281" customWidth="1"/>
    <col min="4102" max="4102" width="28" style="281" customWidth="1"/>
    <col min="4103" max="4104" width="4.625" style="281" customWidth="1"/>
    <col min="4105" max="4105" width="3.875" style="281" customWidth="1"/>
    <col min="4106" max="4106" width="4.625" style="281" customWidth="1"/>
    <col min="4107" max="4107" width="5.625" style="281" customWidth="1"/>
    <col min="4108" max="4108" width="20.625" style="281" customWidth="1"/>
    <col min="4109" max="4110" width="4.625" style="281" customWidth="1"/>
    <col min="4111" max="4111" width="3.875" style="281" customWidth="1"/>
    <col min="4112" max="4112" width="4.625" style="281" customWidth="1"/>
    <col min="4113" max="4113" width="5.625" style="281" customWidth="1"/>
    <col min="4114" max="4114" width="20.625" style="281" customWidth="1"/>
    <col min="4115" max="4116" width="4.625" style="281" customWidth="1"/>
    <col min="4117" max="4117" width="3.875" style="281" customWidth="1"/>
    <col min="4118" max="4118" width="4.625" style="281" customWidth="1"/>
    <col min="4119" max="4119" width="5.625" style="281" customWidth="1"/>
    <col min="4120" max="4120" width="20.625" style="281" customWidth="1"/>
    <col min="4121" max="4122" width="4.625" style="281" customWidth="1"/>
    <col min="4123" max="4123" width="3.875" style="281" customWidth="1"/>
    <col min="4124" max="4124" width="4.625" style="281" customWidth="1"/>
    <col min="4125" max="4125" width="5.625" style="281" customWidth="1"/>
    <col min="4126" max="4126" width="20.625" style="281" customWidth="1"/>
    <col min="4127" max="4353" width="9" style="281"/>
    <col min="4354" max="4354" width="3.25" style="281" customWidth="1"/>
    <col min="4355" max="4355" width="19.25" style="281" customWidth="1"/>
    <col min="4356" max="4356" width="26.5" style="281" customWidth="1"/>
    <col min="4357" max="4357" width="4.875" style="281" customWidth="1"/>
    <col min="4358" max="4358" width="28" style="281" customWidth="1"/>
    <col min="4359" max="4360" width="4.625" style="281" customWidth="1"/>
    <col min="4361" max="4361" width="3.875" style="281" customWidth="1"/>
    <col min="4362" max="4362" width="4.625" style="281" customWidth="1"/>
    <col min="4363" max="4363" width="5.625" style="281" customWidth="1"/>
    <col min="4364" max="4364" width="20.625" style="281" customWidth="1"/>
    <col min="4365" max="4366" width="4.625" style="281" customWidth="1"/>
    <col min="4367" max="4367" width="3.875" style="281" customWidth="1"/>
    <col min="4368" max="4368" width="4.625" style="281" customWidth="1"/>
    <col min="4369" max="4369" width="5.625" style="281" customWidth="1"/>
    <col min="4370" max="4370" width="20.625" style="281" customWidth="1"/>
    <col min="4371" max="4372" width="4.625" style="281" customWidth="1"/>
    <col min="4373" max="4373" width="3.875" style="281" customWidth="1"/>
    <col min="4374" max="4374" width="4.625" style="281" customWidth="1"/>
    <col min="4375" max="4375" width="5.625" style="281" customWidth="1"/>
    <col min="4376" max="4376" width="20.625" style="281" customWidth="1"/>
    <col min="4377" max="4378" width="4.625" style="281" customWidth="1"/>
    <col min="4379" max="4379" width="3.875" style="281" customWidth="1"/>
    <col min="4380" max="4380" width="4.625" style="281" customWidth="1"/>
    <col min="4381" max="4381" width="5.625" style="281" customWidth="1"/>
    <col min="4382" max="4382" width="20.625" style="281" customWidth="1"/>
    <col min="4383" max="4609" width="9" style="281"/>
    <col min="4610" max="4610" width="3.25" style="281" customWidth="1"/>
    <col min="4611" max="4611" width="19.25" style="281" customWidth="1"/>
    <col min="4612" max="4612" width="26.5" style="281" customWidth="1"/>
    <col min="4613" max="4613" width="4.875" style="281" customWidth="1"/>
    <col min="4614" max="4614" width="28" style="281" customWidth="1"/>
    <col min="4615" max="4616" width="4.625" style="281" customWidth="1"/>
    <col min="4617" max="4617" width="3.875" style="281" customWidth="1"/>
    <col min="4618" max="4618" width="4.625" style="281" customWidth="1"/>
    <col min="4619" max="4619" width="5.625" style="281" customWidth="1"/>
    <col min="4620" max="4620" width="20.625" style="281" customWidth="1"/>
    <col min="4621" max="4622" width="4.625" style="281" customWidth="1"/>
    <col min="4623" max="4623" width="3.875" style="281" customWidth="1"/>
    <col min="4624" max="4624" width="4.625" style="281" customWidth="1"/>
    <col min="4625" max="4625" width="5.625" style="281" customWidth="1"/>
    <col min="4626" max="4626" width="20.625" style="281" customWidth="1"/>
    <col min="4627" max="4628" width="4.625" style="281" customWidth="1"/>
    <col min="4629" max="4629" width="3.875" style="281" customWidth="1"/>
    <col min="4630" max="4630" width="4.625" style="281" customWidth="1"/>
    <col min="4631" max="4631" width="5.625" style="281" customWidth="1"/>
    <col min="4632" max="4632" width="20.625" style="281" customWidth="1"/>
    <col min="4633" max="4634" width="4.625" style="281" customWidth="1"/>
    <col min="4635" max="4635" width="3.875" style="281" customWidth="1"/>
    <col min="4636" max="4636" width="4.625" style="281" customWidth="1"/>
    <col min="4637" max="4637" width="5.625" style="281" customWidth="1"/>
    <col min="4638" max="4638" width="20.625" style="281" customWidth="1"/>
    <col min="4639" max="4865" width="9" style="281"/>
    <col min="4866" max="4866" width="3.25" style="281" customWidth="1"/>
    <col min="4867" max="4867" width="19.25" style="281" customWidth="1"/>
    <col min="4868" max="4868" width="26.5" style="281" customWidth="1"/>
    <col min="4869" max="4869" width="4.875" style="281" customWidth="1"/>
    <col min="4870" max="4870" width="28" style="281" customWidth="1"/>
    <col min="4871" max="4872" width="4.625" style="281" customWidth="1"/>
    <col min="4873" max="4873" width="3.875" style="281" customWidth="1"/>
    <col min="4874" max="4874" width="4.625" style="281" customWidth="1"/>
    <col min="4875" max="4875" width="5.625" style="281" customWidth="1"/>
    <col min="4876" max="4876" width="20.625" style="281" customWidth="1"/>
    <col min="4877" max="4878" width="4.625" style="281" customWidth="1"/>
    <col min="4879" max="4879" width="3.875" style="281" customWidth="1"/>
    <col min="4880" max="4880" width="4.625" style="281" customWidth="1"/>
    <col min="4881" max="4881" width="5.625" style="281" customWidth="1"/>
    <col min="4882" max="4882" width="20.625" style="281" customWidth="1"/>
    <col min="4883" max="4884" width="4.625" style="281" customWidth="1"/>
    <col min="4885" max="4885" width="3.875" style="281" customWidth="1"/>
    <col min="4886" max="4886" width="4.625" style="281" customWidth="1"/>
    <col min="4887" max="4887" width="5.625" style="281" customWidth="1"/>
    <col min="4888" max="4888" width="20.625" style="281" customWidth="1"/>
    <col min="4889" max="4890" width="4.625" style="281" customWidth="1"/>
    <col min="4891" max="4891" width="3.875" style="281" customWidth="1"/>
    <col min="4892" max="4892" width="4.625" style="281" customWidth="1"/>
    <col min="4893" max="4893" width="5.625" style="281" customWidth="1"/>
    <col min="4894" max="4894" width="20.625" style="281" customWidth="1"/>
    <col min="4895" max="5121" width="9" style="281"/>
    <col min="5122" max="5122" width="3.25" style="281" customWidth="1"/>
    <col min="5123" max="5123" width="19.25" style="281" customWidth="1"/>
    <col min="5124" max="5124" width="26.5" style="281" customWidth="1"/>
    <col min="5125" max="5125" width="4.875" style="281" customWidth="1"/>
    <col min="5126" max="5126" width="28" style="281" customWidth="1"/>
    <col min="5127" max="5128" width="4.625" style="281" customWidth="1"/>
    <col min="5129" max="5129" width="3.875" style="281" customWidth="1"/>
    <col min="5130" max="5130" width="4.625" style="281" customWidth="1"/>
    <col min="5131" max="5131" width="5.625" style="281" customWidth="1"/>
    <col min="5132" max="5132" width="20.625" style="281" customWidth="1"/>
    <col min="5133" max="5134" width="4.625" style="281" customWidth="1"/>
    <col min="5135" max="5135" width="3.875" style="281" customWidth="1"/>
    <col min="5136" max="5136" width="4.625" style="281" customWidth="1"/>
    <col min="5137" max="5137" width="5.625" style="281" customWidth="1"/>
    <col min="5138" max="5138" width="20.625" style="281" customWidth="1"/>
    <col min="5139" max="5140" width="4.625" style="281" customWidth="1"/>
    <col min="5141" max="5141" width="3.875" style="281" customWidth="1"/>
    <col min="5142" max="5142" width="4.625" style="281" customWidth="1"/>
    <col min="5143" max="5143" width="5.625" style="281" customWidth="1"/>
    <col min="5144" max="5144" width="20.625" style="281" customWidth="1"/>
    <col min="5145" max="5146" width="4.625" style="281" customWidth="1"/>
    <col min="5147" max="5147" width="3.875" style="281" customWidth="1"/>
    <col min="5148" max="5148" width="4.625" style="281" customWidth="1"/>
    <col min="5149" max="5149" width="5.625" style="281" customWidth="1"/>
    <col min="5150" max="5150" width="20.625" style="281" customWidth="1"/>
    <col min="5151" max="5377" width="9" style="281"/>
    <col min="5378" max="5378" width="3.25" style="281" customWidth="1"/>
    <col min="5379" max="5379" width="19.25" style="281" customWidth="1"/>
    <col min="5380" max="5380" width="26.5" style="281" customWidth="1"/>
    <col min="5381" max="5381" width="4.875" style="281" customWidth="1"/>
    <col min="5382" max="5382" width="28" style="281" customWidth="1"/>
    <col min="5383" max="5384" width="4.625" style="281" customWidth="1"/>
    <col min="5385" max="5385" width="3.875" style="281" customWidth="1"/>
    <col min="5386" max="5386" width="4.625" style="281" customWidth="1"/>
    <col min="5387" max="5387" width="5.625" style="281" customWidth="1"/>
    <col min="5388" max="5388" width="20.625" style="281" customWidth="1"/>
    <col min="5389" max="5390" width="4.625" style="281" customWidth="1"/>
    <col min="5391" max="5391" width="3.875" style="281" customWidth="1"/>
    <col min="5392" max="5392" width="4.625" style="281" customWidth="1"/>
    <col min="5393" max="5393" width="5.625" style="281" customWidth="1"/>
    <col min="5394" max="5394" width="20.625" style="281" customWidth="1"/>
    <col min="5395" max="5396" width="4.625" style="281" customWidth="1"/>
    <col min="5397" max="5397" width="3.875" style="281" customWidth="1"/>
    <col min="5398" max="5398" width="4.625" style="281" customWidth="1"/>
    <col min="5399" max="5399" width="5.625" style="281" customWidth="1"/>
    <col min="5400" max="5400" width="20.625" style="281" customWidth="1"/>
    <col min="5401" max="5402" width="4.625" style="281" customWidth="1"/>
    <col min="5403" max="5403" width="3.875" style="281" customWidth="1"/>
    <col min="5404" max="5404" width="4.625" style="281" customWidth="1"/>
    <col min="5405" max="5405" width="5.625" style="281" customWidth="1"/>
    <col min="5406" max="5406" width="20.625" style="281" customWidth="1"/>
    <col min="5407" max="5633" width="9" style="281"/>
    <col min="5634" max="5634" width="3.25" style="281" customWidth="1"/>
    <col min="5635" max="5635" width="19.25" style="281" customWidth="1"/>
    <col min="5636" max="5636" width="26.5" style="281" customWidth="1"/>
    <col min="5637" max="5637" width="4.875" style="281" customWidth="1"/>
    <col min="5638" max="5638" width="28" style="281" customWidth="1"/>
    <col min="5639" max="5640" width="4.625" style="281" customWidth="1"/>
    <col min="5641" max="5641" width="3.875" style="281" customWidth="1"/>
    <col min="5642" max="5642" width="4.625" style="281" customWidth="1"/>
    <col min="5643" max="5643" width="5.625" style="281" customWidth="1"/>
    <col min="5644" max="5644" width="20.625" style="281" customWidth="1"/>
    <col min="5645" max="5646" width="4.625" style="281" customWidth="1"/>
    <col min="5647" max="5647" width="3.875" style="281" customWidth="1"/>
    <col min="5648" max="5648" width="4.625" style="281" customWidth="1"/>
    <col min="5649" max="5649" width="5.625" style="281" customWidth="1"/>
    <col min="5650" max="5650" width="20.625" style="281" customWidth="1"/>
    <col min="5651" max="5652" width="4.625" style="281" customWidth="1"/>
    <col min="5653" max="5653" width="3.875" style="281" customWidth="1"/>
    <col min="5654" max="5654" width="4.625" style="281" customWidth="1"/>
    <col min="5655" max="5655" width="5.625" style="281" customWidth="1"/>
    <col min="5656" max="5656" width="20.625" style="281" customWidth="1"/>
    <col min="5657" max="5658" width="4.625" style="281" customWidth="1"/>
    <col min="5659" max="5659" width="3.875" style="281" customWidth="1"/>
    <col min="5660" max="5660" width="4.625" style="281" customWidth="1"/>
    <col min="5661" max="5661" width="5.625" style="281" customWidth="1"/>
    <col min="5662" max="5662" width="20.625" style="281" customWidth="1"/>
    <col min="5663" max="5889" width="9" style="281"/>
    <col min="5890" max="5890" width="3.25" style="281" customWidth="1"/>
    <col min="5891" max="5891" width="19.25" style="281" customWidth="1"/>
    <col min="5892" max="5892" width="26.5" style="281" customWidth="1"/>
    <col min="5893" max="5893" width="4.875" style="281" customWidth="1"/>
    <col min="5894" max="5894" width="28" style="281" customWidth="1"/>
    <col min="5895" max="5896" width="4.625" style="281" customWidth="1"/>
    <col min="5897" max="5897" width="3.875" style="281" customWidth="1"/>
    <col min="5898" max="5898" width="4.625" style="281" customWidth="1"/>
    <col min="5899" max="5899" width="5.625" style="281" customWidth="1"/>
    <col min="5900" max="5900" width="20.625" style="281" customWidth="1"/>
    <col min="5901" max="5902" width="4.625" style="281" customWidth="1"/>
    <col min="5903" max="5903" width="3.875" style="281" customWidth="1"/>
    <col min="5904" max="5904" width="4.625" style="281" customWidth="1"/>
    <col min="5905" max="5905" width="5.625" style="281" customWidth="1"/>
    <col min="5906" max="5906" width="20.625" style="281" customWidth="1"/>
    <col min="5907" max="5908" width="4.625" style="281" customWidth="1"/>
    <col min="5909" max="5909" width="3.875" style="281" customWidth="1"/>
    <col min="5910" max="5910" width="4.625" style="281" customWidth="1"/>
    <col min="5911" max="5911" width="5.625" style="281" customWidth="1"/>
    <col min="5912" max="5912" width="20.625" style="281" customWidth="1"/>
    <col min="5913" max="5914" width="4.625" style="281" customWidth="1"/>
    <col min="5915" max="5915" width="3.875" style="281" customWidth="1"/>
    <col min="5916" max="5916" width="4.625" style="281" customWidth="1"/>
    <col min="5917" max="5917" width="5.625" style="281" customWidth="1"/>
    <col min="5918" max="5918" width="20.625" style="281" customWidth="1"/>
    <col min="5919" max="6145" width="9" style="281"/>
    <col min="6146" max="6146" width="3.25" style="281" customWidth="1"/>
    <col min="6147" max="6147" width="19.25" style="281" customWidth="1"/>
    <col min="6148" max="6148" width="26.5" style="281" customWidth="1"/>
    <col min="6149" max="6149" width="4.875" style="281" customWidth="1"/>
    <col min="6150" max="6150" width="28" style="281" customWidth="1"/>
    <col min="6151" max="6152" width="4.625" style="281" customWidth="1"/>
    <col min="6153" max="6153" width="3.875" style="281" customWidth="1"/>
    <col min="6154" max="6154" width="4.625" style="281" customWidth="1"/>
    <col min="6155" max="6155" width="5.625" style="281" customWidth="1"/>
    <col min="6156" max="6156" width="20.625" style="281" customWidth="1"/>
    <col min="6157" max="6158" width="4.625" style="281" customWidth="1"/>
    <col min="6159" max="6159" width="3.875" style="281" customWidth="1"/>
    <col min="6160" max="6160" width="4.625" style="281" customWidth="1"/>
    <col min="6161" max="6161" width="5.625" style="281" customWidth="1"/>
    <col min="6162" max="6162" width="20.625" style="281" customWidth="1"/>
    <col min="6163" max="6164" width="4.625" style="281" customWidth="1"/>
    <col min="6165" max="6165" width="3.875" style="281" customWidth="1"/>
    <col min="6166" max="6166" width="4.625" style="281" customWidth="1"/>
    <col min="6167" max="6167" width="5.625" style="281" customWidth="1"/>
    <col min="6168" max="6168" width="20.625" style="281" customWidth="1"/>
    <col min="6169" max="6170" width="4.625" style="281" customWidth="1"/>
    <col min="6171" max="6171" width="3.875" style="281" customWidth="1"/>
    <col min="6172" max="6172" width="4.625" style="281" customWidth="1"/>
    <col min="6173" max="6173" width="5.625" style="281" customWidth="1"/>
    <col min="6174" max="6174" width="20.625" style="281" customWidth="1"/>
    <col min="6175" max="6401" width="9" style="281"/>
    <col min="6402" max="6402" width="3.25" style="281" customWidth="1"/>
    <col min="6403" max="6403" width="19.25" style="281" customWidth="1"/>
    <col min="6404" max="6404" width="26.5" style="281" customWidth="1"/>
    <col min="6405" max="6405" width="4.875" style="281" customWidth="1"/>
    <col min="6406" max="6406" width="28" style="281" customWidth="1"/>
    <col min="6407" max="6408" width="4.625" style="281" customWidth="1"/>
    <col min="6409" max="6409" width="3.875" style="281" customWidth="1"/>
    <col min="6410" max="6410" width="4.625" style="281" customWidth="1"/>
    <col min="6411" max="6411" width="5.625" style="281" customWidth="1"/>
    <col min="6412" max="6412" width="20.625" style="281" customWidth="1"/>
    <col min="6413" max="6414" width="4.625" style="281" customWidth="1"/>
    <col min="6415" max="6415" width="3.875" style="281" customWidth="1"/>
    <col min="6416" max="6416" width="4.625" style="281" customWidth="1"/>
    <col min="6417" max="6417" width="5.625" style="281" customWidth="1"/>
    <col min="6418" max="6418" width="20.625" style="281" customWidth="1"/>
    <col min="6419" max="6420" width="4.625" style="281" customWidth="1"/>
    <col min="6421" max="6421" width="3.875" style="281" customWidth="1"/>
    <col min="6422" max="6422" width="4.625" style="281" customWidth="1"/>
    <col min="6423" max="6423" width="5.625" style="281" customWidth="1"/>
    <col min="6424" max="6424" width="20.625" style="281" customWidth="1"/>
    <col min="6425" max="6426" width="4.625" style="281" customWidth="1"/>
    <col min="6427" max="6427" width="3.875" style="281" customWidth="1"/>
    <col min="6428" max="6428" width="4.625" style="281" customWidth="1"/>
    <col min="6429" max="6429" width="5.625" style="281" customWidth="1"/>
    <col min="6430" max="6430" width="20.625" style="281" customWidth="1"/>
    <col min="6431" max="6657" width="9" style="281"/>
    <col min="6658" max="6658" width="3.25" style="281" customWidth="1"/>
    <col min="6659" max="6659" width="19.25" style="281" customWidth="1"/>
    <col min="6660" max="6660" width="26.5" style="281" customWidth="1"/>
    <col min="6661" max="6661" width="4.875" style="281" customWidth="1"/>
    <col min="6662" max="6662" width="28" style="281" customWidth="1"/>
    <col min="6663" max="6664" width="4.625" style="281" customWidth="1"/>
    <col min="6665" max="6665" width="3.875" style="281" customWidth="1"/>
    <col min="6666" max="6666" width="4.625" style="281" customWidth="1"/>
    <col min="6667" max="6667" width="5.625" style="281" customWidth="1"/>
    <col min="6668" max="6668" width="20.625" style="281" customWidth="1"/>
    <col min="6669" max="6670" width="4.625" style="281" customWidth="1"/>
    <col min="6671" max="6671" width="3.875" style="281" customWidth="1"/>
    <col min="6672" max="6672" width="4.625" style="281" customWidth="1"/>
    <col min="6673" max="6673" width="5.625" style="281" customWidth="1"/>
    <col min="6674" max="6674" width="20.625" style="281" customWidth="1"/>
    <col min="6675" max="6676" width="4.625" style="281" customWidth="1"/>
    <col min="6677" max="6677" width="3.875" style="281" customWidth="1"/>
    <col min="6678" max="6678" width="4.625" style="281" customWidth="1"/>
    <col min="6679" max="6679" width="5.625" style="281" customWidth="1"/>
    <col min="6680" max="6680" width="20.625" style="281" customWidth="1"/>
    <col min="6681" max="6682" width="4.625" style="281" customWidth="1"/>
    <col min="6683" max="6683" width="3.875" style="281" customWidth="1"/>
    <col min="6684" max="6684" width="4.625" style="281" customWidth="1"/>
    <col min="6685" max="6685" width="5.625" style="281" customWidth="1"/>
    <col min="6686" max="6686" width="20.625" style="281" customWidth="1"/>
    <col min="6687" max="6913" width="9" style="281"/>
    <col min="6914" max="6914" width="3.25" style="281" customWidth="1"/>
    <col min="6915" max="6915" width="19.25" style="281" customWidth="1"/>
    <col min="6916" max="6916" width="26.5" style="281" customWidth="1"/>
    <col min="6917" max="6917" width="4.875" style="281" customWidth="1"/>
    <col min="6918" max="6918" width="28" style="281" customWidth="1"/>
    <col min="6919" max="6920" width="4.625" style="281" customWidth="1"/>
    <col min="6921" max="6921" width="3.875" style="281" customWidth="1"/>
    <col min="6922" max="6922" width="4.625" style="281" customWidth="1"/>
    <col min="6923" max="6923" width="5.625" style="281" customWidth="1"/>
    <col min="6924" max="6924" width="20.625" style="281" customWidth="1"/>
    <col min="6925" max="6926" width="4.625" style="281" customWidth="1"/>
    <col min="6927" max="6927" width="3.875" style="281" customWidth="1"/>
    <col min="6928" max="6928" width="4.625" style="281" customWidth="1"/>
    <col min="6929" max="6929" width="5.625" style="281" customWidth="1"/>
    <col min="6930" max="6930" width="20.625" style="281" customWidth="1"/>
    <col min="6931" max="6932" width="4.625" style="281" customWidth="1"/>
    <col min="6933" max="6933" width="3.875" style="281" customWidth="1"/>
    <col min="6934" max="6934" width="4.625" style="281" customWidth="1"/>
    <col min="6935" max="6935" width="5.625" style="281" customWidth="1"/>
    <col min="6936" max="6936" width="20.625" style="281" customWidth="1"/>
    <col min="6937" max="6938" width="4.625" style="281" customWidth="1"/>
    <col min="6939" max="6939" width="3.875" style="281" customWidth="1"/>
    <col min="6940" max="6940" width="4.625" style="281" customWidth="1"/>
    <col min="6941" max="6941" width="5.625" style="281" customWidth="1"/>
    <col min="6942" max="6942" width="20.625" style="281" customWidth="1"/>
    <col min="6943" max="7169" width="9" style="281"/>
    <col min="7170" max="7170" width="3.25" style="281" customWidth="1"/>
    <col min="7171" max="7171" width="19.25" style="281" customWidth="1"/>
    <col min="7172" max="7172" width="26.5" style="281" customWidth="1"/>
    <col min="7173" max="7173" width="4.875" style="281" customWidth="1"/>
    <col min="7174" max="7174" width="28" style="281" customWidth="1"/>
    <col min="7175" max="7176" width="4.625" style="281" customWidth="1"/>
    <col min="7177" max="7177" width="3.875" style="281" customWidth="1"/>
    <col min="7178" max="7178" width="4.625" style="281" customWidth="1"/>
    <col min="7179" max="7179" width="5.625" style="281" customWidth="1"/>
    <col min="7180" max="7180" width="20.625" style="281" customWidth="1"/>
    <col min="7181" max="7182" width="4.625" style="281" customWidth="1"/>
    <col min="7183" max="7183" width="3.875" style="281" customWidth="1"/>
    <col min="7184" max="7184" width="4.625" style="281" customWidth="1"/>
    <col min="7185" max="7185" width="5.625" style="281" customWidth="1"/>
    <col min="7186" max="7186" width="20.625" style="281" customWidth="1"/>
    <col min="7187" max="7188" width="4.625" style="281" customWidth="1"/>
    <col min="7189" max="7189" width="3.875" style="281" customWidth="1"/>
    <col min="7190" max="7190" width="4.625" style="281" customWidth="1"/>
    <col min="7191" max="7191" width="5.625" style="281" customWidth="1"/>
    <col min="7192" max="7192" width="20.625" style="281" customWidth="1"/>
    <col min="7193" max="7194" width="4.625" style="281" customWidth="1"/>
    <col min="7195" max="7195" width="3.875" style="281" customWidth="1"/>
    <col min="7196" max="7196" width="4.625" style="281" customWidth="1"/>
    <col min="7197" max="7197" width="5.625" style="281" customWidth="1"/>
    <col min="7198" max="7198" width="20.625" style="281" customWidth="1"/>
    <col min="7199" max="7425" width="9" style="281"/>
    <col min="7426" max="7426" width="3.25" style="281" customWidth="1"/>
    <col min="7427" max="7427" width="19.25" style="281" customWidth="1"/>
    <col min="7428" max="7428" width="26.5" style="281" customWidth="1"/>
    <col min="7429" max="7429" width="4.875" style="281" customWidth="1"/>
    <col min="7430" max="7430" width="28" style="281" customWidth="1"/>
    <col min="7431" max="7432" width="4.625" style="281" customWidth="1"/>
    <col min="7433" max="7433" width="3.875" style="281" customWidth="1"/>
    <col min="7434" max="7434" width="4.625" style="281" customWidth="1"/>
    <col min="7435" max="7435" width="5.625" style="281" customWidth="1"/>
    <col min="7436" max="7436" width="20.625" style="281" customWidth="1"/>
    <col min="7437" max="7438" width="4.625" style="281" customWidth="1"/>
    <col min="7439" max="7439" width="3.875" style="281" customWidth="1"/>
    <col min="7440" max="7440" width="4.625" style="281" customWidth="1"/>
    <col min="7441" max="7441" width="5.625" style="281" customWidth="1"/>
    <col min="7442" max="7442" width="20.625" style="281" customWidth="1"/>
    <col min="7443" max="7444" width="4.625" style="281" customWidth="1"/>
    <col min="7445" max="7445" width="3.875" style="281" customWidth="1"/>
    <col min="7446" max="7446" width="4.625" style="281" customWidth="1"/>
    <col min="7447" max="7447" width="5.625" style="281" customWidth="1"/>
    <col min="7448" max="7448" width="20.625" style="281" customWidth="1"/>
    <col min="7449" max="7450" width="4.625" style="281" customWidth="1"/>
    <col min="7451" max="7451" width="3.875" style="281" customWidth="1"/>
    <col min="7452" max="7452" width="4.625" style="281" customWidth="1"/>
    <col min="7453" max="7453" width="5.625" style="281" customWidth="1"/>
    <col min="7454" max="7454" width="20.625" style="281" customWidth="1"/>
    <col min="7455" max="7681" width="9" style="281"/>
    <col min="7682" max="7682" width="3.25" style="281" customWidth="1"/>
    <col min="7683" max="7683" width="19.25" style="281" customWidth="1"/>
    <col min="7684" max="7684" width="26.5" style="281" customWidth="1"/>
    <col min="7685" max="7685" width="4.875" style="281" customWidth="1"/>
    <col min="7686" max="7686" width="28" style="281" customWidth="1"/>
    <col min="7687" max="7688" width="4.625" style="281" customWidth="1"/>
    <col min="7689" max="7689" width="3.875" style="281" customWidth="1"/>
    <col min="7690" max="7690" width="4.625" style="281" customWidth="1"/>
    <col min="7691" max="7691" width="5.625" style="281" customWidth="1"/>
    <col min="7692" max="7692" width="20.625" style="281" customWidth="1"/>
    <col min="7693" max="7694" width="4.625" style="281" customWidth="1"/>
    <col min="7695" max="7695" width="3.875" style="281" customWidth="1"/>
    <col min="7696" max="7696" width="4.625" style="281" customWidth="1"/>
    <col min="7697" max="7697" width="5.625" style="281" customWidth="1"/>
    <col min="7698" max="7698" width="20.625" style="281" customWidth="1"/>
    <col min="7699" max="7700" width="4.625" style="281" customWidth="1"/>
    <col min="7701" max="7701" width="3.875" style="281" customWidth="1"/>
    <col min="7702" max="7702" width="4.625" style="281" customWidth="1"/>
    <col min="7703" max="7703" width="5.625" style="281" customWidth="1"/>
    <col min="7704" max="7704" width="20.625" style="281" customWidth="1"/>
    <col min="7705" max="7706" width="4.625" style="281" customWidth="1"/>
    <col min="7707" max="7707" width="3.875" style="281" customWidth="1"/>
    <col min="7708" max="7708" width="4.625" style="281" customWidth="1"/>
    <col min="7709" max="7709" width="5.625" style="281" customWidth="1"/>
    <col min="7710" max="7710" width="20.625" style="281" customWidth="1"/>
    <col min="7711" max="7937" width="9" style="281"/>
    <col min="7938" max="7938" width="3.25" style="281" customWidth="1"/>
    <col min="7939" max="7939" width="19.25" style="281" customWidth="1"/>
    <col min="7940" max="7940" width="26.5" style="281" customWidth="1"/>
    <col min="7941" max="7941" width="4.875" style="281" customWidth="1"/>
    <col min="7942" max="7942" width="28" style="281" customWidth="1"/>
    <col min="7943" max="7944" width="4.625" style="281" customWidth="1"/>
    <col min="7945" max="7945" width="3.875" style="281" customWidth="1"/>
    <col min="7946" max="7946" width="4.625" style="281" customWidth="1"/>
    <col min="7947" max="7947" width="5.625" style="281" customWidth="1"/>
    <col min="7948" max="7948" width="20.625" style="281" customWidth="1"/>
    <col min="7949" max="7950" width="4.625" style="281" customWidth="1"/>
    <col min="7951" max="7951" width="3.875" style="281" customWidth="1"/>
    <col min="7952" max="7952" width="4.625" style="281" customWidth="1"/>
    <col min="7953" max="7953" width="5.625" style="281" customWidth="1"/>
    <col min="7954" max="7954" width="20.625" style="281" customWidth="1"/>
    <col min="7955" max="7956" width="4.625" style="281" customWidth="1"/>
    <col min="7957" max="7957" width="3.875" style="281" customWidth="1"/>
    <col min="7958" max="7958" width="4.625" style="281" customWidth="1"/>
    <col min="7959" max="7959" width="5.625" style="281" customWidth="1"/>
    <col min="7960" max="7960" width="20.625" style="281" customWidth="1"/>
    <col min="7961" max="7962" width="4.625" style="281" customWidth="1"/>
    <col min="7963" max="7963" width="3.875" style="281" customWidth="1"/>
    <col min="7964" max="7964" width="4.625" style="281" customWidth="1"/>
    <col min="7965" max="7965" width="5.625" style="281" customWidth="1"/>
    <col min="7966" max="7966" width="20.625" style="281" customWidth="1"/>
    <col min="7967" max="8193" width="9" style="281"/>
    <col min="8194" max="8194" width="3.25" style="281" customWidth="1"/>
    <col min="8195" max="8195" width="19.25" style="281" customWidth="1"/>
    <col min="8196" max="8196" width="26.5" style="281" customWidth="1"/>
    <col min="8197" max="8197" width="4.875" style="281" customWidth="1"/>
    <col min="8198" max="8198" width="28" style="281" customWidth="1"/>
    <col min="8199" max="8200" width="4.625" style="281" customWidth="1"/>
    <col min="8201" max="8201" width="3.875" style="281" customWidth="1"/>
    <col min="8202" max="8202" width="4.625" style="281" customWidth="1"/>
    <col min="8203" max="8203" width="5.625" style="281" customWidth="1"/>
    <col min="8204" max="8204" width="20.625" style="281" customWidth="1"/>
    <col min="8205" max="8206" width="4.625" style="281" customWidth="1"/>
    <col min="8207" max="8207" width="3.875" style="281" customWidth="1"/>
    <col min="8208" max="8208" width="4.625" style="281" customWidth="1"/>
    <col min="8209" max="8209" width="5.625" style="281" customWidth="1"/>
    <col min="8210" max="8210" width="20.625" style="281" customWidth="1"/>
    <col min="8211" max="8212" width="4.625" style="281" customWidth="1"/>
    <col min="8213" max="8213" width="3.875" style="281" customWidth="1"/>
    <col min="8214" max="8214" width="4.625" style="281" customWidth="1"/>
    <col min="8215" max="8215" width="5.625" style="281" customWidth="1"/>
    <col min="8216" max="8216" width="20.625" style="281" customWidth="1"/>
    <col min="8217" max="8218" width="4.625" style="281" customWidth="1"/>
    <col min="8219" max="8219" width="3.875" style="281" customWidth="1"/>
    <col min="8220" max="8220" width="4.625" style="281" customWidth="1"/>
    <col min="8221" max="8221" width="5.625" style="281" customWidth="1"/>
    <col min="8222" max="8222" width="20.625" style="281" customWidth="1"/>
    <col min="8223" max="8449" width="9" style="281"/>
    <col min="8450" max="8450" width="3.25" style="281" customWidth="1"/>
    <col min="8451" max="8451" width="19.25" style="281" customWidth="1"/>
    <col min="8452" max="8452" width="26.5" style="281" customWidth="1"/>
    <col min="8453" max="8453" width="4.875" style="281" customWidth="1"/>
    <col min="8454" max="8454" width="28" style="281" customWidth="1"/>
    <col min="8455" max="8456" width="4.625" style="281" customWidth="1"/>
    <col min="8457" max="8457" width="3.875" style="281" customWidth="1"/>
    <col min="8458" max="8458" width="4.625" style="281" customWidth="1"/>
    <col min="8459" max="8459" width="5.625" style="281" customWidth="1"/>
    <col min="8460" max="8460" width="20.625" style="281" customWidth="1"/>
    <col min="8461" max="8462" width="4.625" style="281" customWidth="1"/>
    <col min="8463" max="8463" width="3.875" style="281" customWidth="1"/>
    <col min="8464" max="8464" width="4.625" style="281" customWidth="1"/>
    <col min="8465" max="8465" width="5.625" style="281" customWidth="1"/>
    <col min="8466" max="8466" width="20.625" style="281" customWidth="1"/>
    <col min="8467" max="8468" width="4.625" style="281" customWidth="1"/>
    <col min="8469" max="8469" width="3.875" style="281" customWidth="1"/>
    <col min="8470" max="8470" width="4.625" style="281" customWidth="1"/>
    <col min="8471" max="8471" width="5.625" style="281" customWidth="1"/>
    <col min="8472" max="8472" width="20.625" style="281" customWidth="1"/>
    <col min="8473" max="8474" width="4.625" style="281" customWidth="1"/>
    <col min="8475" max="8475" width="3.875" style="281" customWidth="1"/>
    <col min="8476" max="8476" width="4.625" style="281" customWidth="1"/>
    <col min="8477" max="8477" width="5.625" style="281" customWidth="1"/>
    <col min="8478" max="8478" width="20.625" style="281" customWidth="1"/>
    <col min="8479" max="8705" width="9" style="281"/>
    <col min="8706" max="8706" width="3.25" style="281" customWidth="1"/>
    <col min="8707" max="8707" width="19.25" style="281" customWidth="1"/>
    <col min="8708" max="8708" width="26.5" style="281" customWidth="1"/>
    <col min="8709" max="8709" width="4.875" style="281" customWidth="1"/>
    <col min="8710" max="8710" width="28" style="281" customWidth="1"/>
    <col min="8711" max="8712" width="4.625" style="281" customWidth="1"/>
    <col min="8713" max="8713" width="3.875" style="281" customWidth="1"/>
    <col min="8714" max="8714" width="4.625" style="281" customWidth="1"/>
    <col min="8715" max="8715" width="5.625" style="281" customWidth="1"/>
    <col min="8716" max="8716" width="20.625" style="281" customWidth="1"/>
    <col min="8717" max="8718" width="4.625" style="281" customWidth="1"/>
    <col min="8719" max="8719" width="3.875" style="281" customWidth="1"/>
    <col min="8720" max="8720" width="4.625" style="281" customWidth="1"/>
    <col min="8721" max="8721" width="5.625" style="281" customWidth="1"/>
    <col min="8722" max="8722" width="20.625" style="281" customWidth="1"/>
    <col min="8723" max="8724" width="4.625" style="281" customWidth="1"/>
    <col min="8725" max="8725" width="3.875" style="281" customWidth="1"/>
    <col min="8726" max="8726" width="4.625" style="281" customWidth="1"/>
    <col min="8727" max="8727" width="5.625" style="281" customWidth="1"/>
    <col min="8728" max="8728" width="20.625" style="281" customWidth="1"/>
    <col min="8729" max="8730" width="4.625" style="281" customWidth="1"/>
    <col min="8731" max="8731" width="3.875" style="281" customWidth="1"/>
    <col min="8732" max="8732" width="4.625" style="281" customWidth="1"/>
    <col min="8733" max="8733" width="5.625" style="281" customWidth="1"/>
    <col min="8734" max="8734" width="20.625" style="281" customWidth="1"/>
    <col min="8735" max="8961" width="9" style="281"/>
    <col min="8962" max="8962" width="3.25" style="281" customWidth="1"/>
    <col min="8963" max="8963" width="19.25" style="281" customWidth="1"/>
    <col min="8964" max="8964" width="26.5" style="281" customWidth="1"/>
    <col min="8965" max="8965" width="4.875" style="281" customWidth="1"/>
    <col min="8966" max="8966" width="28" style="281" customWidth="1"/>
    <col min="8967" max="8968" width="4.625" style="281" customWidth="1"/>
    <col min="8969" max="8969" width="3.875" style="281" customWidth="1"/>
    <col min="8970" max="8970" width="4.625" style="281" customWidth="1"/>
    <col min="8971" max="8971" width="5.625" style="281" customWidth="1"/>
    <col min="8972" max="8972" width="20.625" style="281" customWidth="1"/>
    <col min="8973" max="8974" width="4.625" style="281" customWidth="1"/>
    <col min="8975" max="8975" width="3.875" style="281" customWidth="1"/>
    <col min="8976" max="8976" width="4.625" style="281" customWidth="1"/>
    <col min="8977" max="8977" width="5.625" style="281" customWidth="1"/>
    <col min="8978" max="8978" width="20.625" style="281" customWidth="1"/>
    <col min="8979" max="8980" width="4.625" style="281" customWidth="1"/>
    <col min="8981" max="8981" width="3.875" style="281" customWidth="1"/>
    <col min="8982" max="8982" width="4.625" style="281" customWidth="1"/>
    <col min="8983" max="8983" width="5.625" style="281" customWidth="1"/>
    <col min="8984" max="8984" width="20.625" style="281" customWidth="1"/>
    <col min="8985" max="8986" width="4.625" style="281" customWidth="1"/>
    <col min="8987" max="8987" width="3.875" style="281" customWidth="1"/>
    <col min="8988" max="8988" width="4.625" style="281" customWidth="1"/>
    <col min="8989" max="8989" width="5.625" style="281" customWidth="1"/>
    <col min="8990" max="8990" width="20.625" style="281" customWidth="1"/>
    <col min="8991" max="9217" width="9" style="281"/>
    <col min="9218" max="9218" width="3.25" style="281" customWidth="1"/>
    <col min="9219" max="9219" width="19.25" style="281" customWidth="1"/>
    <col min="9220" max="9220" width="26.5" style="281" customWidth="1"/>
    <col min="9221" max="9221" width="4.875" style="281" customWidth="1"/>
    <col min="9222" max="9222" width="28" style="281" customWidth="1"/>
    <col min="9223" max="9224" width="4.625" style="281" customWidth="1"/>
    <col min="9225" max="9225" width="3.875" style="281" customWidth="1"/>
    <col min="9226" max="9226" width="4.625" style="281" customWidth="1"/>
    <col min="9227" max="9227" width="5.625" style="281" customWidth="1"/>
    <col min="9228" max="9228" width="20.625" style="281" customWidth="1"/>
    <col min="9229" max="9230" width="4.625" style="281" customWidth="1"/>
    <col min="9231" max="9231" width="3.875" style="281" customWidth="1"/>
    <col min="9232" max="9232" width="4.625" style="281" customWidth="1"/>
    <col min="9233" max="9233" width="5.625" style="281" customWidth="1"/>
    <col min="9234" max="9234" width="20.625" style="281" customWidth="1"/>
    <col min="9235" max="9236" width="4.625" style="281" customWidth="1"/>
    <col min="9237" max="9237" width="3.875" style="281" customWidth="1"/>
    <col min="9238" max="9238" width="4.625" style="281" customWidth="1"/>
    <col min="9239" max="9239" width="5.625" style="281" customWidth="1"/>
    <col min="9240" max="9240" width="20.625" style="281" customWidth="1"/>
    <col min="9241" max="9242" width="4.625" style="281" customWidth="1"/>
    <col min="9243" max="9243" width="3.875" style="281" customWidth="1"/>
    <col min="9244" max="9244" width="4.625" style="281" customWidth="1"/>
    <col min="9245" max="9245" width="5.625" style="281" customWidth="1"/>
    <col min="9246" max="9246" width="20.625" style="281" customWidth="1"/>
    <col min="9247" max="9473" width="9" style="281"/>
    <col min="9474" max="9474" width="3.25" style="281" customWidth="1"/>
    <col min="9475" max="9475" width="19.25" style="281" customWidth="1"/>
    <col min="9476" max="9476" width="26.5" style="281" customWidth="1"/>
    <col min="9477" max="9477" width="4.875" style="281" customWidth="1"/>
    <col min="9478" max="9478" width="28" style="281" customWidth="1"/>
    <col min="9479" max="9480" width="4.625" style="281" customWidth="1"/>
    <col min="9481" max="9481" width="3.875" style="281" customWidth="1"/>
    <col min="9482" max="9482" width="4.625" style="281" customWidth="1"/>
    <col min="9483" max="9483" width="5.625" style="281" customWidth="1"/>
    <col min="9484" max="9484" width="20.625" style="281" customWidth="1"/>
    <col min="9485" max="9486" width="4.625" style="281" customWidth="1"/>
    <col min="9487" max="9487" width="3.875" style="281" customWidth="1"/>
    <col min="9488" max="9488" width="4.625" style="281" customWidth="1"/>
    <col min="9489" max="9489" width="5.625" style="281" customWidth="1"/>
    <col min="9490" max="9490" width="20.625" style="281" customWidth="1"/>
    <col min="9491" max="9492" width="4.625" style="281" customWidth="1"/>
    <col min="9493" max="9493" width="3.875" style="281" customWidth="1"/>
    <col min="9494" max="9494" width="4.625" style="281" customWidth="1"/>
    <col min="9495" max="9495" width="5.625" style="281" customWidth="1"/>
    <col min="9496" max="9496" width="20.625" style="281" customWidth="1"/>
    <col min="9497" max="9498" width="4.625" style="281" customWidth="1"/>
    <col min="9499" max="9499" width="3.875" style="281" customWidth="1"/>
    <col min="9500" max="9500" width="4.625" style="281" customWidth="1"/>
    <col min="9501" max="9501" width="5.625" style="281" customWidth="1"/>
    <col min="9502" max="9502" width="20.625" style="281" customWidth="1"/>
    <col min="9503" max="9729" width="9" style="281"/>
    <col min="9730" max="9730" width="3.25" style="281" customWidth="1"/>
    <col min="9731" max="9731" width="19.25" style="281" customWidth="1"/>
    <col min="9732" max="9732" width="26.5" style="281" customWidth="1"/>
    <col min="9733" max="9733" width="4.875" style="281" customWidth="1"/>
    <col min="9734" max="9734" width="28" style="281" customWidth="1"/>
    <col min="9735" max="9736" width="4.625" style="281" customWidth="1"/>
    <col min="9737" max="9737" width="3.875" style="281" customWidth="1"/>
    <col min="9738" max="9738" width="4.625" style="281" customWidth="1"/>
    <col min="9739" max="9739" width="5.625" style="281" customWidth="1"/>
    <col min="9740" max="9740" width="20.625" style="281" customWidth="1"/>
    <col min="9741" max="9742" width="4.625" style="281" customWidth="1"/>
    <col min="9743" max="9743" width="3.875" style="281" customWidth="1"/>
    <col min="9744" max="9744" width="4.625" style="281" customWidth="1"/>
    <col min="9745" max="9745" width="5.625" style="281" customWidth="1"/>
    <col min="9746" max="9746" width="20.625" style="281" customWidth="1"/>
    <col min="9747" max="9748" width="4.625" style="281" customWidth="1"/>
    <col min="9749" max="9749" width="3.875" style="281" customWidth="1"/>
    <col min="9750" max="9750" width="4.625" style="281" customWidth="1"/>
    <col min="9751" max="9751" width="5.625" style="281" customWidth="1"/>
    <col min="9752" max="9752" width="20.625" style="281" customWidth="1"/>
    <col min="9753" max="9754" width="4.625" style="281" customWidth="1"/>
    <col min="9755" max="9755" width="3.875" style="281" customWidth="1"/>
    <col min="9756" max="9756" width="4.625" style="281" customWidth="1"/>
    <col min="9757" max="9757" width="5.625" style="281" customWidth="1"/>
    <col min="9758" max="9758" width="20.625" style="281" customWidth="1"/>
    <col min="9759" max="9985" width="9" style="281"/>
    <col min="9986" max="9986" width="3.25" style="281" customWidth="1"/>
    <col min="9987" max="9987" width="19.25" style="281" customWidth="1"/>
    <col min="9988" max="9988" width="26.5" style="281" customWidth="1"/>
    <col min="9989" max="9989" width="4.875" style="281" customWidth="1"/>
    <col min="9990" max="9990" width="28" style="281" customWidth="1"/>
    <col min="9991" max="9992" width="4.625" style="281" customWidth="1"/>
    <col min="9993" max="9993" width="3.875" style="281" customWidth="1"/>
    <col min="9994" max="9994" width="4.625" style="281" customWidth="1"/>
    <col min="9995" max="9995" width="5.625" style="281" customWidth="1"/>
    <col min="9996" max="9996" width="20.625" style="281" customWidth="1"/>
    <col min="9997" max="9998" width="4.625" style="281" customWidth="1"/>
    <col min="9999" max="9999" width="3.875" style="281" customWidth="1"/>
    <col min="10000" max="10000" width="4.625" style="281" customWidth="1"/>
    <col min="10001" max="10001" width="5.625" style="281" customWidth="1"/>
    <col min="10002" max="10002" width="20.625" style="281" customWidth="1"/>
    <col min="10003" max="10004" width="4.625" style="281" customWidth="1"/>
    <col min="10005" max="10005" width="3.875" style="281" customWidth="1"/>
    <col min="10006" max="10006" width="4.625" style="281" customWidth="1"/>
    <col min="10007" max="10007" width="5.625" style="281" customWidth="1"/>
    <col min="10008" max="10008" width="20.625" style="281" customWidth="1"/>
    <col min="10009" max="10010" width="4.625" style="281" customWidth="1"/>
    <col min="10011" max="10011" width="3.875" style="281" customWidth="1"/>
    <col min="10012" max="10012" width="4.625" style="281" customWidth="1"/>
    <col min="10013" max="10013" width="5.625" style="281" customWidth="1"/>
    <col min="10014" max="10014" width="20.625" style="281" customWidth="1"/>
    <col min="10015" max="10241" width="9" style="281"/>
    <col min="10242" max="10242" width="3.25" style="281" customWidth="1"/>
    <col min="10243" max="10243" width="19.25" style="281" customWidth="1"/>
    <col min="10244" max="10244" width="26.5" style="281" customWidth="1"/>
    <col min="10245" max="10245" width="4.875" style="281" customWidth="1"/>
    <col min="10246" max="10246" width="28" style="281" customWidth="1"/>
    <col min="10247" max="10248" width="4.625" style="281" customWidth="1"/>
    <col min="10249" max="10249" width="3.875" style="281" customWidth="1"/>
    <col min="10250" max="10250" width="4.625" style="281" customWidth="1"/>
    <col min="10251" max="10251" width="5.625" style="281" customWidth="1"/>
    <col min="10252" max="10252" width="20.625" style="281" customWidth="1"/>
    <col min="10253" max="10254" width="4.625" style="281" customWidth="1"/>
    <col min="10255" max="10255" width="3.875" style="281" customWidth="1"/>
    <col min="10256" max="10256" width="4.625" style="281" customWidth="1"/>
    <col min="10257" max="10257" width="5.625" style="281" customWidth="1"/>
    <col min="10258" max="10258" width="20.625" style="281" customWidth="1"/>
    <col min="10259" max="10260" width="4.625" style="281" customWidth="1"/>
    <col min="10261" max="10261" width="3.875" style="281" customWidth="1"/>
    <col min="10262" max="10262" width="4.625" style="281" customWidth="1"/>
    <col min="10263" max="10263" width="5.625" style="281" customWidth="1"/>
    <col min="10264" max="10264" width="20.625" style="281" customWidth="1"/>
    <col min="10265" max="10266" width="4.625" style="281" customWidth="1"/>
    <col min="10267" max="10267" width="3.875" style="281" customWidth="1"/>
    <col min="10268" max="10268" width="4.625" style="281" customWidth="1"/>
    <col min="10269" max="10269" width="5.625" style="281" customWidth="1"/>
    <col min="10270" max="10270" width="20.625" style="281" customWidth="1"/>
    <col min="10271" max="10497" width="9" style="281"/>
    <col min="10498" max="10498" width="3.25" style="281" customWidth="1"/>
    <col min="10499" max="10499" width="19.25" style="281" customWidth="1"/>
    <col min="10500" max="10500" width="26.5" style="281" customWidth="1"/>
    <col min="10501" max="10501" width="4.875" style="281" customWidth="1"/>
    <col min="10502" max="10502" width="28" style="281" customWidth="1"/>
    <col min="10503" max="10504" width="4.625" style="281" customWidth="1"/>
    <col min="10505" max="10505" width="3.875" style="281" customWidth="1"/>
    <col min="10506" max="10506" width="4.625" style="281" customWidth="1"/>
    <col min="10507" max="10507" width="5.625" style="281" customWidth="1"/>
    <col min="10508" max="10508" width="20.625" style="281" customWidth="1"/>
    <col min="10509" max="10510" width="4.625" style="281" customWidth="1"/>
    <col min="10511" max="10511" width="3.875" style="281" customWidth="1"/>
    <col min="10512" max="10512" width="4.625" style="281" customWidth="1"/>
    <col min="10513" max="10513" width="5.625" style="281" customWidth="1"/>
    <col min="10514" max="10514" width="20.625" style="281" customWidth="1"/>
    <col min="10515" max="10516" width="4.625" style="281" customWidth="1"/>
    <col min="10517" max="10517" width="3.875" style="281" customWidth="1"/>
    <col min="10518" max="10518" width="4.625" style="281" customWidth="1"/>
    <col min="10519" max="10519" width="5.625" style="281" customWidth="1"/>
    <col min="10520" max="10520" width="20.625" style="281" customWidth="1"/>
    <col min="10521" max="10522" width="4.625" style="281" customWidth="1"/>
    <col min="10523" max="10523" width="3.875" style="281" customWidth="1"/>
    <col min="10524" max="10524" width="4.625" style="281" customWidth="1"/>
    <col min="10525" max="10525" width="5.625" style="281" customWidth="1"/>
    <col min="10526" max="10526" width="20.625" style="281" customWidth="1"/>
    <col min="10527" max="10753" width="9" style="281"/>
    <col min="10754" max="10754" width="3.25" style="281" customWidth="1"/>
    <col min="10755" max="10755" width="19.25" style="281" customWidth="1"/>
    <col min="10756" max="10756" width="26.5" style="281" customWidth="1"/>
    <col min="10757" max="10757" width="4.875" style="281" customWidth="1"/>
    <col min="10758" max="10758" width="28" style="281" customWidth="1"/>
    <col min="10759" max="10760" width="4.625" style="281" customWidth="1"/>
    <col min="10761" max="10761" width="3.875" style="281" customWidth="1"/>
    <col min="10762" max="10762" width="4.625" style="281" customWidth="1"/>
    <col min="10763" max="10763" width="5.625" style="281" customWidth="1"/>
    <col min="10764" max="10764" width="20.625" style="281" customWidth="1"/>
    <col min="10765" max="10766" width="4.625" style="281" customWidth="1"/>
    <col min="10767" max="10767" width="3.875" style="281" customWidth="1"/>
    <col min="10768" max="10768" width="4.625" style="281" customWidth="1"/>
    <col min="10769" max="10769" width="5.625" style="281" customWidth="1"/>
    <col min="10770" max="10770" width="20.625" style="281" customWidth="1"/>
    <col min="10771" max="10772" width="4.625" style="281" customWidth="1"/>
    <col min="10773" max="10773" width="3.875" style="281" customWidth="1"/>
    <col min="10774" max="10774" width="4.625" style="281" customWidth="1"/>
    <col min="10775" max="10775" width="5.625" style="281" customWidth="1"/>
    <col min="10776" max="10776" width="20.625" style="281" customWidth="1"/>
    <col min="10777" max="10778" width="4.625" style="281" customWidth="1"/>
    <col min="10779" max="10779" width="3.875" style="281" customWidth="1"/>
    <col min="10780" max="10780" width="4.625" style="281" customWidth="1"/>
    <col min="10781" max="10781" width="5.625" style="281" customWidth="1"/>
    <col min="10782" max="10782" width="20.625" style="281" customWidth="1"/>
    <col min="10783" max="11009" width="9" style="281"/>
    <col min="11010" max="11010" width="3.25" style="281" customWidth="1"/>
    <col min="11011" max="11011" width="19.25" style="281" customWidth="1"/>
    <col min="11012" max="11012" width="26.5" style="281" customWidth="1"/>
    <col min="11013" max="11013" width="4.875" style="281" customWidth="1"/>
    <col min="11014" max="11014" width="28" style="281" customWidth="1"/>
    <col min="11015" max="11016" width="4.625" style="281" customWidth="1"/>
    <col min="11017" max="11017" width="3.875" style="281" customWidth="1"/>
    <col min="11018" max="11018" width="4.625" style="281" customWidth="1"/>
    <col min="11019" max="11019" width="5.625" style="281" customWidth="1"/>
    <col min="11020" max="11020" width="20.625" style="281" customWidth="1"/>
    <col min="11021" max="11022" width="4.625" style="281" customWidth="1"/>
    <col min="11023" max="11023" width="3.875" style="281" customWidth="1"/>
    <col min="11024" max="11024" width="4.625" style="281" customWidth="1"/>
    <col min="11025" max="11025" width="5.625" style="281" customWidth="1"/>
    <col min="11026" max="11026" width="20.625" style="281" customWidth="1"/>
    <col min="11027" max="11028" width="4.625" style="281" customWidth="1"/>
    <col min="11029" max="11029" width="3.875" style="281" customWidth="1"/>
    <col min="11030" max="11030" width="4.625" style="281" customWidth="1"/>
    <col min="11031" max="11031" width="5.625" style="281" customWidth="1"/>
    <col min="11032" max="11032" width="20.625" style="281" customWidth="1"/>
    <col min="11033" max="11034" width="4.625" style="281" customWidth="1"/>
    <col min="11035" max="11035" width="3.875" style="281" customWidth="1"/>
    <col min="11036" max="11036" width="4.625" style="281" customWidth="1"/>
    <col min="11037" max="11037" width="5.625" style="281" customWidth="1"/>
    <col min="11038" max="11038" width="20.625" style="281" customWidth="1"/>
    <col min="11039" max="11265" width="9" style="281"/>
    <col min="11266" max="11266" width="3.25" style="281" customWidth="1"/>
    <col min="11267" max="11267" width="19.25" style="281" customWidth="1"/>
    <col min="11268" max="11268" width="26.5" style="281" customWidth="1"/>
    <col min="11269" max="11269" width="4.875" style="281" customWidth="1"/>
    <col min="11270" max="11270" width="28" style="281" customWidth="1"/>
    <col min="11271" max="11272" width="4.625" style="281" customWidth="1"/>
    <col min="11273" max="11273" width="3.875" style="281" customWidth="1"/>
    <col min="11274" max="11274" width="4.625" style="281" customWidth="1"/>
    <col min="11275" max="11275" width="5.625" style="281" customWidth="1"/>
    <col min="11276" max="11276" width="20.625" style="281" customWidth="1"/>
    <col min="11277" max="11278" width="4.625" style="281" customWidth="1"/>
    <col min="11279" max="11279" width="3.875" style="281" customWidth="1"/>
    <col min="11280" max="11280" width="4.625" style="281" customWidth="1"/>
    <col min="11281" max="11281" width="5.625" style="281" customWidth="1"/>
    <col min="11282" max="11282" width="20.625" style="281" customWidth="1"/>
    <col min="11283" max="11284" width="4.625" style="281" customWidth="1"/>
    <col min="11285" max="11285" width="3.875" style="281" customWidth="1"/>
    <col min="11286" max="11286" width="4.625" style="281" customWidth="1"/>
    <col min="11287" max="11287" width="5.625" style="281" customWidth="1"/>
    <col min="11288" max="11288" width="20.625" style="281" customWidth="1"/>
    <col min="11289" max="11290" width="4.625" style="281" customWidth="1"/>
    <col min="11291" max="11291" width="3.875" style="281" customWidth="1"/>
    <col min="11292" max="11292" width="4.625" style="281" customWidth="1"/>
    <col min="11293" max="11293" width="5.625" style="281" customWidth="1"/>
    <col min="11294" max="11294" width="20.625" style="281" customWidth="1"/>
    <col min="11295" max="11521" width="9" style="281"/>
    <col min="11522" max="11522" width="3.25" style="281" customWidth="1"/>
    <col min="11523" max="11523" width="19.25" style="281" customWidth="1"/>
    <col min="11524" max="11524" width="26.5" style="281" customWidth="1"/>
    <col min="11525" max="11525" width="4.875" style="281" customWidth="1"/>
    <col min="11526" max="11526" width="28" style="281" customWidth="1"/>
    <col min="11527" max="11528" width="4.625" style="281" customWidth="1"/>
    <col min="11529" max="11529" width="3.875" style="281" customWidth="1"/>
    <col min="11530" max="11530" width="4.625" style="281" customWidth="1"/>
    <col min="11531" max="11531" width="5.625" style="281" customWidth="1"/>
    <col min="11532" max="11532" width="20.625" style="281" customWidth="1"/>
    <col min="11533" max="11534" width="4.625" style="281" customWidth="1"/>
    <col min="11535" max="11535" width="3.875" style="281" customWidth="1"/>
    <col min="11536" max="11536" width="4.625" style="281" customWidth="1"/>
    <col min="11537" max="11537" width="5.625" style="281" customWidth="1"/>
    <col min="11538" max="11538" width="20.625" style="281" customWidth="1"/>
    <col min="11539" max="11540" width="4.625" style="281" customWidth="1"/>
    <col min="11541" max="11541" width="3.875" style="281" customWidth="1"/>
    <col min="11542" max="11542" width="4.625" style="281" customWidth="1"/>
    <col min="11543" max="11543" width="5.625" style="281" customWidth="1"/>
    <col min="11544" max="11544" width="20.625" style="281" customWidth="1"/>
    <col min="11545" max="11546" width="4.625" style="281" customWidth="1"/>
    <col min="11547" max="11547" width="3.875" style="281" customWidth="1"/>
    <col min="11548" max="11548" width="4.625" style="281" customWidth="1"/>
    <col min="11549" max="11549" width="5.625" style="281" customWidth="1"/>
    <col min="11550" max="11550" width="20.625" style="281" customWidth="1"/>
    <col min="11551" max="11777" width="9" style="281"/>
    <col min="11778" max="11778" width="3.25" style="281" customWidth="1"/>
    <col min="11779" max="11779" width="19.25" style="281" customWidth="1"/>
    <col min="11780" max="11780" width="26.5" style="281" customWidth="1"/>
    <col min="11781" max="11781" width="4.875" style="281" customWidth="1"/>
    <col min="11782" max="11782" width="28" style="281" customWidth="1"/>
    <col min="11783" max="11784" width="4.625" style="281" customWidth="1"/>
    <col min="11785" max="11785" width="3.875" style="281" customWidth="1"/>
    <col min="11786" max="11786" width="4.625" style="281" customWidth="1"/>
    <col min="11787" max="11787" width="5.625" style="281" customWidth="1"/>
    <col min="11788" max="11788" width="20.625" style="281" customWidth="1"/>
    <col min="11789" max="11790" width="4.625" style="281" customWidth="1"/>
    <col min="11791" max="11791" width="3.875" style="281" customWidth="1"/>
    <col min="11792" max="11792" width="4.625" style="281" customWidth="1"/>
    <col min="11793" max="11793" width="5.625" style="281" customWidth="1"/>
    <col min="11794" max="11794" width="20.625" style="281" customWidth="1"/>
    <col min="11795" max="11796" width="4.625" style="281" customWidth="1"/>
    <col min="11797" max="11797" width="3.875" style="281" customWidth="1"/>
    <col min="11798" max="11798" width="4.625" style="281" customWidth="1"/>
    <col min="11799" max="11799" width="5.625" style="281" customWidth="1"/>
    <col min="11800" max="11800" width="20.625" style="281" customWidth="1"/>
    <col min="11801" max="11802" width="4.625" style="281" customWidth="1"/>
    <col min="11803" max="11803" width="3.875" style="281" customWidth="1"/>
    <col min="11804" max="11804" width="4.625" style="281" customWidth="1"/>
    <col min="11805" max="11805" width="5.625" style="281" customWidth="1"/>
    <col min="11806" max="11806" width="20.625" style="281" customWidth="1"/>
    <col min="11807" max="12033" width="9" style="281"/>
    <col min="12034" max="12034" width="3.25" style="281" customWidth="1"/>
    <col min="12035" max="12035" width="19.25" style="281" customWidth="1"/>
    <col min="12036" max="12036" width="26.5" style="281" customWidth="1"/>
    <col min="12037" max="12037" width="4.875" style="281" customWidth="1"/>
    <col min="12038" max="12038" width="28" style="281" customWidth="1"/>
    <col min="12039" max="12040" width="4.625" style="281" customWidth="1"/>
    <col min="12041" max="12041" width="3.875" style="281" customWidth="1"/>
    <col min="12042" max="12042" width="4.625" style="281" customWidth="1"/>
    <col min="12043" max="12043" width="5.625" style="281" customWidth="1"/>
    <col min="12044" max="12044" width="20.625" style="281" customWidth="1"/>
    <col min="12045" max="12046" width="4.625" style="281" customWidth="1"/>
    <col min="12047" max="12047" width="3.875" style="281" customWidth="1"/>
    <col min="12048" max="12048" width="4.625" style="281" customWidth="1"/>
    <col min="12049" max="12049" width="5.625" style="281" customWidth="1"/>
    <col min="12050" max="12050" width="20.625" style="281" customWidth="1"/>
    <col min="12051" max="12052" width="4.625" style="281" customWidth="1"/>
    <col min="12053" max="12053" width="3.875" style="281" customWidth="1"/>
    <col min="12054" max="12054" width="4.625" style="281" customWidth="1"/>
    <col min="12055" max="12055" width="5.625" style="281" customWidth="1"/>
    <col min="12056" max="12056" width="20.625" style="281" customWidth="1"/>
    <col min="12057" max="12058" width="4.625" style="281" customWidth="1"/>
    <col min="12059" max="12059" width="3.875" style="281" customWidth="1"/>
    <col min="12060" max="12060" width="4.625" style="281" customWidth="1"/>
    <col min="12061" max="12061" width="5.625" style="281" customWidth="1"/>
    <col min="12062" max="12062" width="20.625" style="281" customWidth="1"/>
    <col min="12063" max="12289" width="9" style="281"/>
    <col min="12290" max="12290" width="3.25" style="281" customWidth="1"/>
    <col min="12291" max="12291" width="19.25" style="281" customWidth="1"/>
    <col min="12292" max="12292" width="26.5" style="281" customWidth="1"/>
    <col min="12293" max="12293" width="4.875" style="281" customWidth="1"/>
    <col min="12294" max="12294" width="28" style="281" customWidth="1"/>
    <col min="12295" max="12296" width="4.625" style="281" customWidth="1"/>
    <col min="12297" max="12297" width="3.875" style="281" customWidth="1"/>
    <col min="12298" max="12298" width="4.625" style="281" customWidth="1"/>
    <col min="12299" max="12299" width="5.625" style="281" customWidth="1"/>
    <col min="12300" max="12300" width="20.625" style="281" customWidth="1"/>
    <col min="12301" max="12302" width="4.625" style="281" customWidth="1"/>
    <col min="12303" max="12303" width="3.875" style="281" customWidth="1"/>
    <col min="12304" max="12304" width="4.625" style="281" customWidth="1"/>
    <col min="12305" max="12305" width="5.625" style="281" customWidth="1"/>
    <col min="12306" max="12306" width="20.625" style="281" customWidth="1"/>
    <col min="12307" max="12308" width="4.625" style="281" customWidth="1"/>
    <col min="12309" max="12309" width="3.875" style="281" customWidth="1"/>
    <col min="12310" max="12310" width="4.625" style="281" customWidth="1"/>
    <col min="12311" max="12311" width="5.625" style="281" customWidth="1"/>
    <col min="12312" max="12312" width="20.625" style="281" customWidth="1"/>
    <col min="12313" max="12314" width="4.625" style="281" customWidth="1"/>
    <col min="12315" max="12315" width="3.875" style="281" customWidth="1"/>
    <col min="12316" max="12316" width="4.625" style="281" customWidth="1"/>
    <col min="12317" max="12317" width="5.625" style="281" customWidth="1"/>
    <col min="12318" max="12318" width="20.625" style="281" customWidth="1"/>
    <col min="12319" max="12545" width="9" style="281"/>
    <col min="12546" max="12546" width="3.25" style="281" customWidth="1"/>
    <col min="12547" max="12547" width="19.25" style="281" customWidth="1"/>
    <col min="12548" max="12548" width="26.5" style="281" customWidth="1"/>
    <col min="12549" max="12549" width="4.875" style="281" customWidth="1"/>
    <col min="12550" max="12550" width="28" style="281" customWidth="1"/>
    <col min="12551" max="12552" width="4.625" style="281" customWidth="1"/>
    <col min="12553" max="12553" width="3.875" style="281" customWidth="1"/>
    <col min="12554" max="12554" width="4.625" style="281" customWidth="1"/>
    <col min="12555" max="12555" width="5.625" style="281" customWidth="1"/>
    <col min="12556" max="12556" width="20.625" style="281" customWidth="1"/>
    <col min="12557" max="12558" width="4.625" style="281" customWidth="1"/>
    <col min="12559" max="12559" width="3.875" style="281" customWidth="1"/>
    <col min="12560" max="12560" width="4.625" style="281" customWidth="1"/>
    <col min="12561" max="12561" width="5.625" style="281" customWidth="1"/>
    <col min="12562" max="12562" width="20.625" style="281" customWidth="1"/>
    <col min="12563" max="12564" width="4.625" style="281" customWidth="1"/>
    <col min="12565" max="12565" width="3.875" style="281" customWidth="1"/>
    <col min="12566" max="12566" width="4.625" style="281" customWidth="1"/>
    <col min="12567" max="12567" width="5.625" style="281" customWidth="1"/>
    <col min="12568" max="12568" width="20.625" style="281" customWidth="1"/>
    <col min="12569" max="12570" width="4.625" style="281" customWidth="1"/>
    <col min="12571" max="12571" width="3.875" style="281" customWidth="1"/>
    <col min="12572" max="12572" width="4.625" style="281" customWidth="1"/>
    <col min="12573" max="12573" width="5.625" style="281" customWidth="1"/>
    <col min="12574" max="12574" width="20.625" style="281" customWidth="1"/>
    <col min="12575" max="12801" width="9" style="281"/>
    <col min="12802" max="12802" width="3.25" style="281" customWidth="1"/>
    <col min="12803" max="12803" width="19.25" style="281" customWidth="1"/>
    <col min="12804" max="12804" width="26.5" style="281" customWidth="1"/>
    <col min="12805" max="12805" width="4.875" style="281" customWidth="1"/>
    <col min="12806" max="12806" width="28" style="281" customWidth="1"/>
    <col min="12807" max="12808" width="4.625" style="281" customWidth="1"/>
    <col min="12809" max="12809" width="3.875" style="281" customWidth="1"/>
    <col min="12810" max="12810" width="4.625" style="281" customWidth="1"/>
    <col min="12811" max="12811" width="5.625" style="281" customWidth="1"/>
    <col min="12812" max="12812" width="20.625" style="281" customWidth="1"/>
    <col min="12813" max="12814" width="4.625" style="281" customWidth="1"/>
    <col min="12815" max="12815" width="3.875" style="281" customWidth="1"/>
    <col min="12816" max="12816" width="4.625" style="281" customWidth="1"/>
    <col min="12817" max="12817" width="5.625" style="281" customWidth="1"/>
    <col min="12818" max="12818" width="20.625" style="281" customWidth="1"/>
    <col min="12819" max="12820" width="4.625" style="281" customWidth="1"/>
    <col min="12821" max="12821" width="3.875" style="281" customWidth="1"/>
    <col min="12822" max="12822" width="4.625" style="281" customWidth="1"/>
    <col min="12823" max="12823" width="5.625" style="281" customWidth="1"/>
    <col min="12824" max="12824" width="20.625" style="281" customWidth="1"/>
    <col min="12825" max="12826" width="4.625" style="281" customWidth="1"/>
    <col min="12827" max="12827" width="3.875" style="281" customWidth="1"/>
    <col min="12828" max="12828" width="4.625" style="281" customWidth="1"/>
    <col min="12829" max="12829" width="5.625" style="281" customWidth="1"/>
    <col min="12830" max="12830" width="20.625" style="281" customWidth="1"/>
    <col min="12831" max="13057" width="9" style="281"/>
    <col min="13058" max="13058" width="3.25" style="281" customWidth="1"/>
    <col min="13059" max="13059" width="19.25" style="281" customWidth="1"/>
    <col min="13060" max="13060" width="26.5" style="281" customWidth="1"/>
    <col min="13061" max="13061" width="4.875" style="281" customWidth="1"/>
    <col min="13062" max="13062" width="28" style="281" customWidth="1"/>
    <col min="13063" max="13064" width="4.625" style="281" customWidth="1"/>
    <col min="13065" max="13065" width="3.875" style="281" customWidth="1"/>
    <col min="13066" max="13066" width="4.625" style="281" customWidth="1"/>
    <col min="13067" max="13067" width="5.625" style="281" customWidth="1"/>
    <col min="13068" max="13068" width="20.625" style="281" customWidth="1"/>
    <col min="13069" max="13070" width="4.625" style="281" customWidth="1"/>
    <col min="13071" max="13071" width="3.875" style="281" customWidth="1"/>
    <col min="13072" max="13072" width="4.625" style="281" customWidth="1"/>
    <col min="13073" max="13073" width="5.625" style="281" customWidth="1"/>
    <col min="13074" max="13074" width="20.625" style="281" customWidth="1"/>
    <col min="13075" max="13076" width="4.625" style="281" customWidth="1"/>
    <col min="13077" max="13077" width="3.875" style="281" customWidth="1"/>
    <col min="13078" max="13078" width="4.625" style="281" customWidth="1"/>
    <col min="13079" max="13079" width="5.625" style="281" customWidth="1"/>
    <col min="13080" max="13080" width="20.625" style="281" customWidth="1"/>
    <col min="13081" max="13082" width="4.625" style="281" customWidth="1"/>
    <col min="13083" max="13083" width="3.875" style="281" customWidth="1"/>
    <col min="13084" max="13084" width="4.625" style="281" customWidth="1"/>
    <col min="13085" max="13085" width="5.625" style="281" customWidth="1"/>
    <col min="13086" max="13086" width="20.625" style="281" customWidth="1"/>
    <col min="13087" max="13313" width="9" style="281"/>
    <col min="13314" max="13314" width="3.25" style="281" customWidth="1"/>
    <col min="13315" max="13315" width="19.25" style="281" customWidth="1"/>
    <col min="13316" max="13316" width="26.5" style="281" customWidth="1"/>
    <col min="13317" max="13317" width="4.875" style="281" customWidth="1"/>
    <col min="13318" max="13318" width="28" style="281" customWidth="1"/>
    <col min="13319" max="13320" width="4.625" style="281" customWidth="1"/>
    <col min="13321" max="13321" width="3.875" style="281" customWidth="1"/>
    <col min="13322" max="13322" width="4.625" style="281" customWidth="1"/>
    <col min="13323" max="13323" width="5.625" style="281" customWidth="1"/>
    <col min="13324" max="13324" width="20.625" style="281" customWidth="1"/>
    <col min="13325" max="13326" width="4.625" style="281" customWidth="1"/>
    <col min="13327" max="13327" width="3.875" style="281" customWidth="1"/>
    <col min="13328" max="13328" width="4.625" style="281" customWidth="1"/>
    <col min="13329" max="13329" width="5.625" style="281" customWidth="1"/>
    <col min="13330" max="13330" width="20.625" style="281" customWidth="1"/>
    <col min="13331" max="13332" width="4.625" style="281" customWidth="1"/>
    <col min="13333" max="13333" width="3.875" style="281" customWidth="1"/>
    <col min="13334" max="13334" width="4.625" style="281" customWidth="1"/>
    <col min="13335" max="13335" width="5.625" style="281" customWidth="1"/>
    <col min="13336" max="13336" width="20.625" style="281" customWidth="1"/>
    <col min="13337" max="13338" width="4.625" style="281" customWidth="1"/>
    <col min="13339" max="13339" width="3.875" style="281" customWidth="1"/>
    <col min="13340" max="13340" width="4.625" style="281" customWidth="1"/>
    <col min="13341" max="13341" width="5.625" style="281" customWidth="1"/>
    <col min="13342" max="13342" width="20.625" style="281" customWidth="1"/>
    <col min="13343" max="13569" width="9" style="281"/>
    <col min="13570" max="13570" width="3.25" style="281" customWidth="1"/>
    <col min="13571" max="13571" width="19.25" style="281" customWidth="1"/>
    <col min="13572" max="13572" width="26.5" style="281" customWidth="1"/>
    <col min="13573" max="13573" width="4.875" style="281" customWidth="1"/>
    <col min="13574" max="13574" width="28" style="281" customWidth="1"/>
    <col min="13575" max="13576" width="4.625" style="281" customWidth="1"/>
    <col min="13577" max="13577" width="3.875" style="281" customWidth="1"/>
    <col min="13578" max="13578" width="4.625" style="281" customWidth="1"/>
    <col min="13579" max="13579" width="5.625" style="281" customWidth="1"/>
    <col min="13580" max="13580" width="20.625" style="281" customWidth="1"/>
    <col min="13581" max="13582" width="4.625" style="281" customWidth="1"/>
    <col min="13583" max="13583" width="3.875" style="281" customWidth="1"/>
    <col min="13584" max="13584" width="4.625" style="281" customWidth="1"/>
    <col min="13585" max="13585" width="5.625" style="281" customWidth="1"/>
    <col min="13586" max="13586" width="20.625" style="281" customWidth="1"/>
    <col min="13587" max="13588" width="4.625" style="281" customWidth="1"/>
    <col min="13589" max="13589" width="3.875" style="281" customWidth="1"/>
    <col min="13590" max="13590" width="4.625" style="281" customWidth="1"/>
    <col min="13591" max="13591" width="5.625" style="281" customWidth="1"/>
    <col min="13592" max="13592" width="20.625" style="281" customWidth="1"/>
    <col min="13593" max="13594" width="4.625" style="281" customWidth="1"/>
    <col min="13595" max="13595" width="3.875" style="281" customWidth="1"/>
    <col min="13596" max="13596" width="4.625" style="281" customWidth="1"/>
    <col min="13597" max="13597" width="5.625" style="281" customWidth="1"/>
    <col min="13598" max="13598" width="20.625" style="281" customWidth="1"/>
    <col min="13599" max="13825" width="9" style="281"/>
    <col min="13826" max="13826" width="3.25" style="281" customWidth="1"/>
    <col min="13827" max="13827" width="19.25" style="281" customWidth="1"/>
    <col min="13828" max="13828" width="26.5" style="281" customWidth="1"/>
    <col min="13829" max="13829" width="4.875" style="281" customWidth="1"/>
    <col min="13830" max="13830" width="28" style="281" customWidth="1"/>
    <col min="13831" max="13832" width="4.625" style="281" customWidth="1"/>
    <col min="13833" max="13833" width="3.875" style="281" customWidth="1"/>
    <col min="13834" max="13834" width="4.625" style="281" customWidth="1"/>
    <col min="13835" max="13835" width="5.625" style="281" customWidth="1"/>
    <col min="13836" max="13836" width="20.625" style="281" customWidth="1"/>
    <col min="13837" max="13838" width="4.625" style="281" customWidth="1"/>
    <col min="13839" max="13839" width="3.875" style="281" customWidth="1"/>
    <col min="13840" max="13840" width="4.625" style="281" customWidth="1"/>
    <col min="13841" max="13841" width="5.625" style="281" customWidth="1"/>
    <col min="13842" max="13842" width="20.625" style="281" customWidth="1"/>
    <col min="13843" max="13844" width="4.625" style="281" customWidth="1"/>
    <col min="13845" max="13845" width="3.875" style="281" customWidth="1"/>
    <col min="13846" max="13846" width="4.625" style="281" customWidth="1"/>
    <col min="13847" max="13847" width="5.625" style="281" customWidth="1"/>
    <col min="13848" max="13848" width="20.625" style="281" customWidth="1"/>
    <col min="13849" max="13850" width="4.625" style="281" customWidth="1"/>
    <col min="13851" max="13851" width="3.875" style="281" customWidth="1"/>
    <col min="13852" max="13852" width="4.625" style="281" customWidth="1"/>
    <col min="13853" max="13853" width="5.625" style="281" customWidth="1"/>
    <col min="13854" max="13854" width="20.625" style="281" customWidth="1"/>
    <col min="13855" max="14081" width="9" style="281"/>
    <col min="14082" max="14082" width="3.25" style="281" customWidth="1"/>
    <col min="14083" max="14083" width="19.25" style="281" customWidth="1"/>
    <col min="14084" max="14084" width="26.5" style="281" customWidth="1"/>
    <col min="14085" max="14085" width="4.875" style="281" customWidth="1"/>
    <col min="14086" max="14086" width="28" style="281" customWidth="1"/>
    <col min="14087" max="14088" width="4.625" style="281" customWidth="1"/>
    <col min="14089" max="14089" width="3.875" style="281" customWidth="1"/>
    <col min="14090" max="14090" width="4.625" style="281" customWidth="1"/>
    <col min="14091" max="14091" width="5.625" style="281" customWidth="1"/>
    <col min="14092" max="14092" width="20.625" style="281" customWidth="1"/>
    <col min="14093" max="14094" width="4.625" style="281" customWidth="1"/>
    <col min="14095" max="14095" width="3.875" style="281" customWidth="1"/>
    <col min="14096" max="14096" width="4.625" style="281" customWidth="1"/>
    <col min="14097" max="14097" width="5.625" style="281" customWidth="1"/>
    <col min="14098" max="14098" width="20.625" style="281" customWidth="1"/>
    <col min="14099" max="14100" width="4.625" style="281" customWidth="1"/>
    <col min="14101" max="14101" width="3.875" style="281" customWidth="1"/>
    <col min="14102" max="14102" width="4.625" style="281" customWidth="1"/>
    <col min="14103" max="14103" width="5.625" style="281" customWidth="1"/>
    <col min="14104" max="14104" width="20.625" style="281" customWidth="1"/>
    <col min="14105" max="14106" width="4.625" style="281" customWidth="1"/>
    <col min="14107" max="14107" width="3.875" style="281" customWidth="1"/>
    <col min="14108" max="14108" width="4.625" style="281" customWidth="1"/>
    <col min="14109" max="14109" width="5.625" style="281" customWidth="1"/>
    <col min="14110" max="14110" width="20.625" style="281" customWidth="1"/>
    <col min="14111" max="14337" width="9" style="281"/>
    <col min="14338" max="14338" width="3.25" style="281" customWidth="1"/>
    <col min="14339" max="14339" width="19.25" style="281" customWidth="1"/>
    <col min="14340" max="14340" width="26.5" style="281" customWidth="1"/>
    <col min="14341" max="14341" width="4.875" style="281" customWidth="1"/>
    <col min="14342" max="14342" width="28" style="281" customWidth="1"/>
    <col min="14343" max="14344" width="4.625" style="281" customWidth="1"/>
    <col min="14345" max="14345" width="3.875" style="281" customWidth="1"/>
    <col min="14346" max="14346" width="4.625" style="281" customWidth="1"/>
    <col min="14347" max="14347" width="5.625" style="281" customWidth="1"/>
    <col min="14348" max="14348" width="20.625" style="281" customWidth="1"/>
    <col min="14349" max="14350" width="4.625" style="281" customWidth="1"/>
    <col min="14351" max="14351" width="3.875" style="281" customWidth="1"/>
    <col min="14352" max="14352" width="4.625" style="281" customWidth="1"/>
    <col min="14353" max="14353" width="5.625" style="281" customWidth="1"/>
    <col min="14354" max="14354" width="20.625" style="281" customWidth="1"/>
    <col min="14355" max="14356" width="4.625" style="281" customWidth="1"/>
    <col min="14357" max="14357" width="3.875" style="281" customWidth="1"/>
    <col min="14358" max="14358" width="4.625" style="281" customWidth="1"/>
    <col min="14359" max="14359" width="5.625" style="281" customWidth="1"/>
    <col min="14360" max="14360" width="20.625" style="281" customWidth="1"/>
    <col min="14361" max="14362" width="4.625" style="281" customWidth="1"/>
    <col min="14363" max="14363" width="3.875" style="281" customWidth="1"/>
    <col min="14364" max="14364" width="4.625" style="281" customWidth="1"/>
    <col min="14365" max="14365" width="5.625" style="281" customWidth="1"/>
    <col min="14366" max="14366" width="20.625" style="281" customWidth="1"/>
    <col min="14367" max="14593" width="9" style="281"/>
    <col min="14594" max="14594" width="3.25" style="281" customWidth="1"/>
    <col min="14595" max="14595" width="19.25" style="281" customWidth="1"/>
    <col min="14596" max="14596" width="26.5" style="281" customWidth="1"/>
    <col min="14597" max="14597" width="4.875" style="281" customWidth="1"/>
    <col min="14598" max="14598" width="28" style="281" customWidth="1"/>
    <col min="14599" max="14600" width="4.625" style="281" customWidth="1"/>
    <col min="14601" max="14601" width="3.875" style="281" customWidth="1"/>
    <col min="14602" max="14602" width="4.625" style="281" customWidth="1"/>
    <col min="14603" max="14603" width="5.625" style="281" customWidth="1"/>
    <col min="14604" max="14604" width="20.625" style="281" customWidth="1"/>
    <col min="14605" max="14606" width="4.625" style="281" customWidth="1"/>
    <col min="14607" max="14607" width="3.875" style="281" customWidth="1"/>
    <col min="14608" max="14608" width="4.625" style="281" customWidth="1"/>
    <col min="14609" max="14609" width="5.625" style="281" customWidth="1"/>
    <col min="14610" max="14610" width="20.625" style="281" customWidth="1"/>
    <col min="14611" max="14612" width="4.625" style="281" customWidth="1"/>
    <col min="14613" max="14613" width="3.875" style="281" customWidth="1"/>
    <col min="14614" max="14614" width="4.625" style="281" customWidth="1"/>
    <col min="14615" max="14615" width="5.625" style="281" customWidth="1"/>
    <col min="14616" max="14616" width="20.625" style="281" customWidth="1"/>
    <col min="14617" max="14618" width="4.625" style="281" customWidth="1"/>
    <col min="14619" max="14619" width="3.875" style="281" customWidth="1"/>
    <col min="14620" max="14620" width="4.625" style="281" customWidth="1"/>
    <col min="14621" max="14621" width="5.625" style="281" customWidth="1"/>
    <col min="14622" max="14622" width="20.625" style="281" customWidth="1"/>
    <col min="14623" max="14849" width="9" style="281"/>
    <col min="14850" max="14850" width="3.25" style="281" customWidth="1"/>
    <col min="14851" max="14851" width="19.25" style="281" customWidth="1"/>
    <col min="14852" max="14852" width="26.5" style="281" customWidth="1"/>
    <col min="14853" max="14853" width="4.875" style="281" customWidth="1"/>
    <col min="14854" max="14854" width="28" style="281" customWidth="1"/>
    <col min="14855" max="14856" width="4.625" style="281" customWidth="1"/>
    <col min="14857" max="14857" width="3.875" style="281" customWidth="1"/>
    <col min="14858" max="14858" width="4.625" style="281" customWidth="1"/>
    <col min="14859" max="14859" width="5.625" style="281" customWidth="1"/>
    <col min="14860" max="14860" width="20.625" style="281" customWidth="1"/>
    <col min="14861" max="14862" width="4.625" style="281" customWidth="1"/>
    <col min="14863" max="14863" width="3.875" style="281" customWidth="1"/>
    <col min="14864" max="14864" width="4.625" style="281" customWidth="1"/>
    <col min="14865" max="14865" width="5.625" style="281" customWidth="1"/>
    <col min="14866" max="14866" width="20.625" style="281" customWidth="1"/>
    <col min="14867" max="14868" width="4.625" style="281" customWidth="1"/>
    <col min="14869" max="14869" width="3.875" style="281" customWidth="1"/>
    <col min="14870" max="14870" width="4.625" style="281" customWidth="1"/>
    <col min="14871" max="14871" width="5.625" style="281" customWidth="1"/>
    <col min="14872" max="14872" width="20.625" style="281" customWidth="1"/>
    <col min="14873" max="14874" width="4.625" style="281" customWidth="1"/>
    <col min="14875" max="14875" width="3.875" style="281" customWidth="1"/>
    <col min="14876" max="14876" width="4.625" style="281" customWidth="1"/>
    <col min="14877" max="14877" width="5.625" style="281" customWidth="1"/>
    <col min="14878" max="14878" width="20.625" style="281" customWidth="1"/>
    <col min="14879" max="15105" width="9" style="281"/>
    <col min="15106" max="15106" width="3.25" style="281" customWidth="1"/>
    <col min="15107" max="15107" width="19.25" style="281" customWidth="1"/>
    <col min="15108" max="15108" width="26.5" style="281" customWidth="1"/>
    <col min="15109" max="15109" width="4.875" style="281" customWidth="1"/>
    <col min="15110" max="15110" width="28" style="281" customWidth="1"/>
    <col min="15111" max="15112" width="4.625" style="281" customWidth="1"/>
    <col min="15113" max="15113" width="3.875" style="281" customWidth="1"/>
    <col min="15114" max="15114" width="4.625" style="281" customWidth="1"/>
    <col min="15115" max="15115" width="5.625" style="281" customWidth="1"/>
    <col min="15116" max="15116" width="20.625" style="281" customWidth="1"/>
    <col min="15117" max="15118" width="4.625" style="281" customWidth="1"/>
    <col min="15119" max="15119" width="3.875" style="281" customWidth="1"/>
    <col min="15120" max="15120" width="4.625" style="281" customWidth="1"/>
    <col min="15121" max="15121" width="5.625" style="281" customWidth="1"/>
    <col min="15122" max="15122" width="20.625" style="281" customWidth="1"/>
    <col min="15123" max="15124" width="4.625" style="281" customWidth="1"/>
    <col min="15125" max="15125" width="3.875" style="281" customWidth="1"/>
    <col min="15126" max="15126" width="4.625" style="281" customWidth="1"/>
    <col min="15127" max="15127" width="5.625" style="281" customWidth="1"/>
    <col min="15128" max="15128" width="20.625" style="281" customWidth="1"/>
    <col min="15129" max="15130" width="4.625" style="281" customWidth="1"/>
    <col min="15131" max="15131" width="3.875" style="281" customWidth="1"/>
    <col min="15132" max="15132" width="4.625" style="281" customWidth="1"/>
    <col min="15133" max="15133" width="5.625" style="281" customWidth="1"/>
    <col min="15134" max="15134" width="20.625" style="281" customWidth="1"/>
    <col min="15135" max="15361" width="9" style="281"/>
    <col min="15362" max="15362" width="3.25" style="281" customWidth="1"/>
    <col min="15363" max="15363" width="19.25" style="281" customWidth="1"/>
    <col min="15364" max="15364" width="26.5" style="281" customWidth="1"/>
    <col min="15365" max="15365" width="4.875" style="281" customWidth="1"/>
    <col min="15366" max="15366" width="28" style="281" customWidth="1"/>
    <col min="15367" max="15368" width="4.625" style="281" customWidth="1"/>
    <col min="15369" max="15369" width="3.875" style="281" customWidth="1"/>
    <col min="15370" max="15370" width="4.625" style="281" customWidth="1"/>
    <col min="15371" max="15371" width="5.625" style="281" customWidth="1"/>
    <col min="15372" max="15372" width="20.625" style="281" customWidth="1"/>
    <col min="15373" max="15374" width="4.625" style="281" customWidth="1"/>
    <col min="15375" max="15375" width="3.875" style="281" customWidth="1"/>
    <col min="15376" max="15376" width="4.625" style="281" customWidth="1"/>
    <col min="15377" max="15377" width="5.625" style="281" customWidth="1"/>
    <col min="15378" max="15378" width="20.625" style="281" customWidth="1"/>
    <col min="15379" max="15380" width="4.625" style="281" customWidth="1"/>
    <col min="15381" max="15381" width="3.875" style="281" customWidth="1"/>
    <col min="15382" max="15382" width="4.625" style="281" customWidth="1"/>
    <col min="15383" max="15383" width="5.625" style="281" customWidth="1"/>
    <col min="15384" max="15384" width="20.625" style="281" customWidth="1"/>
    <col min="15385" max="15386" width="4.625" style="281" customWidth="1"/>
    <col min="15387" max="15387" width="3.875" style="281" customWidth="1"/>
    <col min="15388" max="15388" width="4.625" style="281" customWidth="1"/>
    <col min="15389" max="15389" width="5.625" style="281" customWidth="1"/>
    <col min="15390" max="15390" width="20.625" style="281" customWidth="1"/>
    <col min="15391" max="15617" width="9" style="281"/>
    <col min="15618" max="15618" width="3.25" style="281" customWidth="1"/>
    <col min="15619" max="15619" width="19.25" style="281" customWidth="1"/>
    <col min="15620" max="15620" width="26.5" style="281" customWidth="1"/>
    <col min="15621" max="15621" width="4.875" style="281" customWidth="1"/>
    <col min="15622" max="15622" width="28" style="281" customWidth="1"/>
    <col min="15623" max="15624" width="4.625" style="281" customWidth="1"/>
    <col min="15625" max="15625" width="3.875" style="281" customWidth="1"/>
    <col min="15626" max="15626" width="4.625" style="281" customWidth="1"/>
    <col min="15627" max="15627" width="5.625" style="281" customWidth="1"/>
    <col min="15628" max="15628" width="20.625" style="281" customWidth="1"/>
    <col min="15629" max="15630" width="4.625" style="281" customWidth="1"/>
    <col min="15631" max="15631" width="3.875" style="281" customWidth="1"/>
    <col min="15632" max="15632" width="4.625" style="281" customWidth="1"/>
    <col min="15633" max="15633" width="5.625" style="281" customWidth="1"/>
    <col min="15634" max="15634" width="20.625" style="281" customWidth="1"/>
    <col min="15635" max="15636" width="4.625" style="281" customWidth="1"/>
    <col min="15637" max="15637" width="3.875" style="281" customWidth="1"/>
    <col min="15638" max="15638" width="4.625" style="281" customWidth="1"/>
    <col min="15639" max="15639" width="5.625" style="281" customWidth="1"/>
    <col min="15640" max="15640" width="20.625" style="281" customWidth="1"/>
    <col min="15641" max="15642" width="4.625" style="281" customWidth="1"/>
    <col min="15643" max="15643" width="3.875" style="281" customWidth="1"/>
    <col min="15644" max="15644" width="4.625" style="281" customWidth="1"/>
    <col min="15645" max="15645" width="5.625" style="281" customWidth="1"/>
    <col min="15646" max="15646" width="20.625" style="281" customWidth="1"/>
    <col min="15647" max="15873" width="9" style="281"/>
    <col min="15874" max="15874" width="3.25" style="281" customWidth="1"/>
    <col min="15875" max="15875" width="19.25" style="281" customWidth="1"/>
    <col min="15876" max="15876" width="26.5" style="281" customWidth="1"/>
    <col min="15877" max="15877" width="4.875" style="281" customWidth="1"/>
    <col min="15878" max="15878" width="28" style="281" customWidth="1"/>
    <col min="15879" max="15880" width="4.625" style="281" customWidth="1"/>
    <col min="15881" max="15881" width="3.875" style="281" customWidth="1"/>
    <col min="15882" max="15882" width="4.625" style="281" customWidth="1"/>
    <col min="15883" max="15883" width="5.625" style="281" customWidth="1"/>
    <col min="15884" max="15884" width="20.625" style="281" customWidth="1"/>
    <col min="15885" max="15886" width="4.625" style="281" customWidth="1"/>
    <col min="15887" max="15887" width="3.875" style="281" customWidth="1"/>
    <col min="15888" max="15888" width="4.625" style="281" customWidth="1"/>
    <col min="15889" max="15889" width="5.625" style="281" customWidth="1"/>
    <col min="15890" max="15890" width="20.625" style="281" customWidth="1"/>
    <col min="15891" max="15892" width="4.625" style="281" customWidth="1"/>
    <col min="15893" max="15893" width="3.875" style="281" customWidth="1"/>
    <col min="15894" max="15894" width="4.625" style="281" customWidth="1"/>
    <col min="15895" max="15895" width="5.625" style="281" customWidth="1"/>
    <col min="15896" max="15896" width="20.625" style="281" customWidth="1"/>
    <col min="15897" max="15898" width="4.625" style="281" customWidth="1"/>
    <col min="15899" max="15899" width="3.875" style="281" customWidth="1"/>
    <col min="15900" max="15900" width="4.625" style="281" customWidth="1"/>
    <col min="15901" max="15901" width="5.625" style="281" customWidth="1"/>
    <col min="15902" max="15902" width="20.625" style="281" customWidth="1"/>
    <col min="15903" max="16129" width="9" style="281"/>
    <col min="16130" max="16130" width="3.25" style="281" customWidth="1"/>
    <col min="16131" max="16131" width="19.25" style="281" customWidth="1"/>
    <col min="16132" max="16132" width="26.5" style="281" customWidth="1"/>
    <col min="16133" max="16133" width="4.875" style="281" customWidth="1"/>
    <col min="16134" max="16134" width="28" style="281" customWidth="1"/>
    <col min="16135" max="16136" width="4.625" style="281" customWidth="1"/>
    <col min="16137" max="16137" width="3.875" style="281" customWidth="1"/>
    <col min="16138" max="16138" width="4.625" style="281" customWidth="1"/>
    <col min="16139" max="16139" width="5.625" style="281" customWidth="1"/>
    <col min="16140" max="16140" width="20.625" style="281" customWidth="1"/>
    <col min="16141" max="16142" width="4.625" style="281" customWidth="1"/>
    <col min="16143" max="16143" width="3.875" style="281" customWidth="1"/>
    <col min="16144" max="16144" width="4.625" style="281" customWidth="1"/>
    <col min="16145" max="16145" width="5.625" style="281" customWidth="1"/>
    <col min="16146" max="16146" width="20.625" style="281" customWidth="1"/>
    <col min="16147" max="16148" width="4.625" style="281" customWidth="1"/>
    <col min="16149" max="16149" width="3.875" style="281" customWidth="1"/>
    <col min="16150" max="16150" width="4.625" style="281" customWidth="1"/>
    <col min="16151" max="16151" width="5.625" style="281" customWidth="1"/>
    <col min="16152" max="16152" width="20.625" style="281" customWidth="1"/>
    <col min="16153" max="16154" width="4.625" style="281" customWidth="1"/>
    <col min="16155" max="16155" width="3.875" style="281" customWidth="1"/>
    <col min="16156" max="16156" width="4.625" style="281" customWidth="1"/>
    <col min="16157" max="16157" width="5.625" style="281" customWidth="1"/>
    <col min="16158" max="16158" width="20.625" style="281" customWidth="1"/>
    <col min="16159" max="16384" width="9" style="281"/>
  </cols>
  <sheetData>
    <row r="1" spans="1:33" ht="54" customHeight="1" thickTop="1" thickBot="1" x14ac:dyDescent="0.2">
      <c r="A1" s="291" t="s">
        <v>105</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row>
    <row r="2" spans="1:33" ht="22.5" customHeight="1" thickTop="1" x14ac:dyDescent="0.2">
      <c r="A2" s="287"/>
      <c r="B2" s="783"/>
      <c r="C2" s="784"/>
      <c r="D2" s="784"/>
      <c r="E2" s="784"/>
      <c r="F2" s="784"/>
      <c r="G2" s="785"/>
      <c r="H2" s="785"/>
      <c r="I2" s="785"/>
      <c r="J2" s="785"/>
      <c r="K2" s="785"/>
      <c r="L2" s="785"/>
      <c r="M2" s="785"/>
      <c r="N2" s="785"/>
      <c r="O2" s="785"/>
      <c r="P2" s="785"/>
      <c r="Q2" s="785"/>
      <c r="R2" s="785"/>
      <c r="S2" s="785"/>
      <c r="T2" s="785"/>
      <c r="U2" s="785"/>
      <c r="V2" s="785"/>
      <c r="W2" s="785"/>
      <c r="X2" s="785"/>
      <c r="Y2" s="785"/>
      <c r="Z2" s="785"/>
      <c r="AA2" s="785"/>
      <c r="AB2" s="785"/>
      <c r="AC2" s="785"/>
      <c r="AD2" s="785"/>
      <c r="AE2" s="287"/>
      <c r="AF2" s="287"/>
      <c r="AG2" s="287"/>
    </row>
    <row r="3" spans="1:33" ht="22.5" customHeight="1" x14ac:dyDescent="0.15">
      <c r="A3" s="287"/>
      <c r="B3" s="786"/>
      <c r="C3" s="784"/>
      <c r="D3" s="784"/>
      <c r="E3" s="784"/>
      <c r="F3" s="784"/>
      <c r="G3" s="785"/>
      <c r="H3" s="785"/>
      <c r="I3" s="785"/>
      <c r="J3" s="785"/>
      <c r="K3" s="785"/>
      <c r="L3" s="785"/>
      <c r="M3" s="785"/>
      <c r="N3" s="785"/>
      <c r="O3" s="785"/>
      <c r="P3" s="785"/>
      <c r="Q3" s="785"/>
      <c r="R3" s="785"/>
      <c r="S3" s="785"/>
      <c r="T3" s="785"/>
      <c r="U3" s="785"/>
      <c r="V3" s="785"/>
      <c r="W3" s="785"/>
      <c r="X3" s="785"/>
      <c r="Y3" s="785"/>
      <c r="Z3" s="785"/>
      <c r="AA3" s="785"/>
      <c r="AB3" s="785"/>
      <c r="AC3" s="785"/>
      <c r="AD3" s="785"/>
      <c r="AE3" s="287"/>
      <c r="AF3" s="287"/>
      <c r="AG3" s="287"/>
    </row>
    <row r="4" spans="1:33" ht="30" customHeight="1" x14ac:dyDescent="0.2">
      <c r="A4" s="287"/>
      <c r="B4" s="783"/>
      <c r="C4" s="784"/>
      <c r="D4" s="784"/>
      <c r="E4" s="784"/>
      <c r="F4" s="784"/>
      <c r="G4" s="2375" t="s">
        <v>432</v>
      </c>
      <c r="H4" s="2375"/>
      <c r="I4" s="2375"/>
      <c r="J4" s="2375"/>
      <c r="K4" s="2375"/>
      <c r="L4" s="2375"/>
      <c r="M4" s="2375"/>
      <c r="N4" s="2375"/>
      <c r="O4" s="2375"/>
      <c r="P4" s="2375"/>
      <c r="Q4" s="2375"/>
      <c r="R4" s="2375"/>
      <c r="S4" s="2375"/>
      <c r="T4" s="785"/>
      <c r="U4" s="785"/>
      <c r="V4" s="785"/>
      <c r="W4" s="785"/>
      <c r="X4" s="785"/>
      <c r="Y4" s="785"/>
      <c r="Z4" s="785"/>
      <c r="AA4" s="785"/>
      <c r="AB4" s="785"/>
      <c r="AC4" s="785"/>
      <c r="AD4" s="785"/>
      <c r="AE4" s="287"/>
      <c r="AF4" s="287"/>
      <c r="AG4" s="287"/>
    </row>
    <row r="5" spans="1:33" ht="17.25" customHeight="1" x14ac:dyDescent="0.15">
      <c r="A5" s="287"/>
      <c r="B5" s="784"/>
      <c r="C5" s="784"/>
      <c r="D5" s="784"/>
      <c r="E5" s="784"/>
      <c r="F5" s="784"/>
      <c r="G5" s="785"/>
      <c r="H5" s="785"/>
      <c r="I5" s="785"/>
      <c r="J5" s="785"/>
      <c r="K5" s="785"/>
      <c r="L5" s="785"/>
      <c r="M5" s="785"/>
      <c r="N5" s="785"/>
      <c r="O5" s="785"/>
      <c r="P5" s="785"/>
      <c r="Q5" s="785"/>
      <c r="R5" s="785"/>
      <c r="S5" s="785"/>
      <c r="T5" s="787"/>
      <c r="U5" s="785"/>
      <c r="V5" s="785"/>
      <c r="W5" s="785"/>
      <c r="X5" s="785"/>
      <c r="Y5" s="785"/>
      <c r="Z5" s="785"/>
      <c r="AA5" s="785"/>
      <c r="AB5" s="785"/>
      <c r="AC5" s="785"/>
      <c r="AD5" s="785"/>
      <c r="AE5" s="287"/>
      <c r="AF5" s="287"/>
      <c r="AG5" s="287"/>
    </row>
    <row r="6" spans="1:33" ht="8.1" customHeight="1" x14ac:dyDescent="0.15">
      <c r="A6" s="287"/>
      <c r="B6" s="784"/>
      <c r="C6" s="784"/>
      <c r="D6" s="784"/>
      <c r="E6" s="784"/>
      <c r="F6" s="784"/>
      <c r="G6" s="787"/>
      <c r="H6" s="787"/>
      <c r="I6" s="787"/>
      <c r="J6" s="787"/>
      <c r="K6" s="787"/>
      <c r="L6" s="787"/>
      <c r="M6" s="787"/>
      <c r="N6" s="787"/>
      <c r="O6" s="787"/>
      <c r="P6" s="787"/>
      <c r="Q6" s="787"/>
      <c r="R6" s="787"/>
      <c r="S6" s="787"/>
      <c r="T6" s="787"/>
      <c r="U6" s="788"/>
      <c r="V6" s="788"/>
      <c r="W6" s="788"/>
      <c r="X6" s="788"/>
      <c r="Y6" s="788"/>
      <c r="Z6" s="788"/>
      <c r="AA6" s="788"/>
      <c r="AB6" s="788"/>
      <c r="AC6" s="788"/>
      <c r="AD6" s="788"/>
      <c r="AE6" s="288"/>
      <c r="AF6" s="287"/>
      <c r="AG6" s="287"/>
    </row>
    <row r="7" spans="1:33" ht="33" customHeight="1" x14ac:dyDescent="0.15">
      <c r="A7" s="287"/>
      <c r="B7" s="2372" t="s">
        <v>433</v>
      </c>
      <c r="C7" s="2373"/>
      <c r="D7" s="2376" t="s">
        <v>669</v>
      </c>
      <c r="E7" s="2377"/>
      <c r="F7" s="2378"/>
      <c r="G7" s="788"/>
      <c r="H7" s="2379" t="s">
        <v>392</v>
      </c>
      <c r="I7" s="2380"/>
      <c r="J7" s="2386"/>
      <c r="K7" s="2387"/>
      <c r="L7" s="2387"/>
      <c r="M7" s="2387"/>
      <c r="N7" s="2388"/>
      <c r="O7" s="788"/>
      <c r="P7" s="788"/>
      <c r="Q7" s="788"/>
      <c r="R7" s="788"/>
      <c r="S7" s="788"/>
      <c r="T7" s="788"/>
      <c r="U7" s="788"/>
      <c r="V7" s="788"/>
      <c r="W7" s="788"/>
      <c r="X7" s="788"/>
      <c r="Y7" s="788"/>
      <c r="Z7" s="788"/>
      <c r="AA7" s="788"/>
      <c r="AB7" s="788"/>
      <c r="AC7" s="788"/>
      <c r="AD7" s="788"/>
      <c r="AE7" s="288"/>
      <c r="AF7" s="287"/>
      <c r="AG7" s="287"/>
    </row>
    <row r="8" spans="1:33" ht="33" customHeight="1" x14ac:dyDescent="0.15">
      <c r="A8" s="287"/>
      <c r="B8" s="2372" t="s">
        <v>49</v>
      </c>
      <c r="C8" s="2373"/>
      <c r="D8" s="2383" t="str">
        <f>data!D6&amp;data!D7</f>
        <v>○○○○○○○線道路改良工事（1工区）</v>
      </c>
      <c r="E8" s="2384"/>
      <c r="F8" s="2385"/>
      <c r="G8" s="788"/>
      <c r="H8" s="2381"/>
      <c r="I8" s="2382"/>
      <c r="J8" s="2381"/>
      <c r="K8" s="2389"/>
      <c r="L8" s="2389"/>
      <c r="M8" s="2389"/>
      <c r="N8" s="2382"/>
      <c r="O8" s="788"/>
      <c r="P8" s="788"/>
      <c r="Q8" s="788"/>
      <c r="R8" s="788"/>
      <c r="S8" s="788"/>
      <c r="T8" s="788"/>
      <c r="U8" s="788"/>
      <c r="V8" s="788"/>
      <c r="W8" s="788"/>
      <c r="X8" s="788"/>
      <c r="Y8" s="788"/>
      <c r="Z8" s="788"/>
      <c r="AA8" s="788"/>
      <c r="AB8" s="788"/>
      <c r="AC8" s="788"/>
      <c r="AD8" s="788"/>
      <c r="AE8" s="288"/>
      <c r="AF8" s="287"/>
      <c r="AG8" s="287"/>
    </row>
    <row r="9" spans="1:33" ht="33" customHeight="1" x14ac:dyDescent="0.15">
      <c r="A9" s="287"/>
      <c r="B9" s="784"/>
      <c r="C9" s="784"/>
      <c r="D9" s="784"/>
      <c r="E9" s="784"/>
      <c r="F9" s="784"/>
      <c r="G9" s="788"/>
      <c r="H9" s="788"/>
      <c r="I9" s="788"/>
      <c r="J9" s="788"/>
      <c r="K9" s="788"/>
      <c r="L9" s="788"/>
      <c r="M9" s="788"/>
      <c r="N9" s="788"/>
      <c r="O9" s="788"/>
      <c r="P9" s="788"/>
      <c r="Q9" s="788"/>
      <c r="R9" s="788"/>
      <c r="S9" s="788"/>
      <c r="T9" s="788"/>
      <c r="U9" s="788"/>
      <c r="V9" s="788"/>
      <c r="W9" s="788"/>
      <c r="X9" s="788"/>
      <c r="Y9" s="788"/>
      <c r="Z9" s="788"/>
      <c r="AA9" s="788"/>
      <c r="AB9" s="788"/>
      <c r="AC9" s="788"/>
      <c r="AD9" s="788"/>
      <c r="AE9" s="288"/>
      <c r="AF9" s="287"/>
      <c r="AG9" s="287"/>
    </row>
    <row r="10" spans="1:33" ht="30" customHeight="1" x14ac:dyDescent="0.15">
      <c r="A10" s="287"/>
      <c r="B10" s="2372" t="s">
        <v>434</v>
      </c>
      <c r="C10" s="2373"/>
      <c r="D10" s="789"/>
      <c r="E10" s="784"/>
      <c r="F10" s="784"/>
      <c r="G10" s="788"/>
      <c r="H10" s="2361" t="s">
        <v>435</v>
      </c>
      <c r="I10" s="2353" t="s">
        <v>378</v>
      </c>
      <c r="J10" s="2354"/>
      <c r="K10" s="2355"/>
      <c r="L10" s="790"/>
      <c r="M10" s="788"/>
      <c r="N10" s="2361" t="s">
        <v>435</v>
      </c>
      <c r="O10" s="2353" t="s">
        <v>378</v>
      </c>
      <c r="P10" s="2354"/>
      <c r="Q10" s="2355"/>
      <c r="R10" s="790"/>
      <c r="S10" s="788"/>
      <c r="T10" s="2361" t="s">
        <v>435</v>
      </c>
      <c r="U10" s="2353" t="s">
        <v>378</v>
      </c>
      <c r="V10" s="2354"/>
      <c r="W10" s="2355"/>
      <c r="X10" s="790"/>
      <c r="Y10" s="788"/>
      <c r="Z10" s="2361" t="s">
        <v>435</v>
      </c>
      <c r="AA10" s="2353" t="s">
        <v>378</v>
      </c>
      <c r="AB10" s="2354"/>
      <c r="AC10" s="2355"/>
      <c r="AD10" s="790"/>
      <c r="AE10" s="288"/>
      <c r="AF10" s="287"/>
      <c r="AG10" s="287"/>
    </row>
    <row r="11" spans="1:33" ht="30" customHeight="1" x14ac:dyDescent="0.15">
      <c r="A11" s="287"/>
      <c r="B11" s="2372" t="s">
        <v>436</v>
      </c>
      <c r="C11" s="2373"/>
      <c r="D11" s="789"/>
      <c r="E11" s="784"/>
      <c r="F11" s="784"/>
      <c r="G11" s="788"/>
      <c r="H11" s="2362"/>
      <c r="I11" s="2353" t="s">
        <v>437</v>
      </c>
      <c r="J11" s="2354"/>
      <c r="K11" s="2355"/>
      <c r="L11" s="790"/>
      <c r="M11" s="788"/>
      <c r="N11" s="2362"/>
      <c r="O11" s="2353" t="s">
        <v>437</v>
      </c>
      <c r="P11" s="2354"/>
      <c r="Q11" s="2355"/>
      <c r="R11" s="790"/>
      <c r="S11" s="788"/>
      <c r="T11" s="2362"/>
      <c r="U11" s="2353" t="s">
        <v>437</v>
      </c>
      <c r="V11" s="2354"/>
      <c r="W11" s="2355"/>
      <c r="X11" s="790"/>
      <c r="Y11" s="788"/>
      <c r="Z11" s="2362"/>
      <c r="AA11" s="2353" t="s">
        <v>437</v>
      </c>
      <c r="AB11" s="2354"/>
      <c r="AC11" s="2355"/>
      <c r="AD11" s="790"/>
      <c r="AE11" s="288"/>
      <c r="AF11" s="287"/>
      <c r="AG11" s="287"/>
    </row>
    <row r="12" spans="1:33" ht="30" customHeight="1" x14ac:dyDescent="0.15">
      <c r="A12" s="287"/>
      <c r="B12" s="2374" t="s">
        <v>438</v>
      </c>
      <c r="C12" s="2373"/>
      <c r="D12" s="789"/>
      <c r="E12" s="784"/>
      <c r="F12" s="784"/>
      <c r="G12" s="788"/>
      <c r="H12" s="2362"/>
      <c r="I12" s="2353" t="s">
        <v>25</v>
      </c>
      <c r="J12" s="2354"/>
      <c r="K12" s="2355"/>
      <c r="L12" s="790"/>
      <c r="M12" s="788"/>
      <c r="N12" s="2362"/>
      <c r="O12" s="2353" t="s">
        <v>25</v>
      </c>
      <c r="P12" s="2354"/>
      <c r="Q12" s="2355"/>
      <c r="R12" s="790"/>
      <c r="S12" s="788"/>
      <c r="T12" s="2362"/>
      <c r="U12" s="2353" t="s">
        <v>25</v>
      </c>
      <c r="V12" s="2354"/>
      <c r="W12" s="2355"/>
      <c r="X12" s="790"/>
      <c r="Y12" s="788"/>
      <c r="Z12" s="2362"/>
      <c r="AA12" s="2353" t="s">
        <v>25</v>
      </c>
      <c r="AB12" s="2354"/>
      <c r="AC12" s="2355"/>
      <c r="AD12" s="790"/>
      <c r="AE12" s="288"/>
      <c r="AF12" s="287"/>
      <c r="AG12" s="287"/>
    </row>
    <row r="13" spans="1:33" ht="30" customHeight="1" x14ac:dyDescent="0.15">
      <c r="A13" s="287"/>
      <c r="B13" s="2370" t="s">
        <v>304</v>
      </c>
      <c r="C13" s="2371"/>
      <c r="D13" s="789"/>
      <c r="E13" s="784"/>
      <c r="F13" s="784"/>
      <c r="G13" s="788"/>
      <c r="H13" s="2362"/>
      <c r="I13" s="2356" t="s">
        <v>439</v>
      </c>
      <c r="J13" s="2357"/>
      <c r="K13" s="2358"/>
      <c r="L13" s="790"/>
      <c r="M13" s="788"/>
      <c r="N13" s="2362"/>
      <c r="O13" s="2356" t="s">
        <v>439</v>
      </c>
      <c r="P13" s="2357"/>
      <c r="Q13" s="2358"/>
      <c r="R13" s="790"/>
      <c r="S13" s="788"/>
      <c r="T13" s="2362"/>
      <c r="U13" s="2356" t="s">
        <v>439</v>
      </c>
      <c r="V13" s="2357"/>
      <c r="W13" s="2358"/>
      <c r="X13" s="790"/>
      <c r="Y13" s="788"/>
      <c r="Z13" s="2362"/>
      <c r="AA13" s="2356" t="s">
        <v>439</v>
      </c>
      <c r="AB13" s="2357"/>
      <c r="AC13" s="2358"/>
      <c r="AD13" s="790"/>
      <c r="AE13" s="288"/>
      <c r="AF13" s="287"/>
      <c r="AG13" s="287"/>
    </row>
    <row r="14" spans="1:33" ht="30" customHeight="1" x14ac:dyDescent="0.15">
      <c r="A14" s="287"/>
      <c r="B14" s="791"/>
      <c r="C14" s="792" t="s">
        <v>305</v>
      </c>
      <c r="D14" s="789"/>
      <c r="E14" s="784"/>
      <c r="F14" s="784"/>
      <c r="G14" s="788"/>
      <c r="H14" s="2363"/>
      <c r="I14" s="793"/>
      <c r="J14" s="2359" t="s">
        <v>441</v>
      </c>
      <c r="K14" s="2360"/>
      <c r="L14" s="790"/>
      <c r="M14" s="788"/>
      <c r="N14" s="2363"/>
      <c r="O14" s="793"/>
      <c r="P14" s="2359" t="s">
        <v>441</v>
      </c>
      <c r="Q14" s="2360"/>
      <c r="R14" s="790"/>
      <c r="S14" s="788"/>
      <c r="T14" s="2363"/>
      <c r="U14" s="793"/>
      <c r="V14" s="2359" t="s">
        <v>441</v>
      </c>
      <c r="W14" s="2360"/>
      <c r="X14" s="790"/>
      <c r="Y14" s="788"/>
      <c r="Z14" s="2363"/>
      <c r="AA14" s="793"/>
      <c r="AB14" s="2359" t="s">
        <v>441</v>
      </c>
      <c r="AC14" s="2360"/>
      <c r="AD14" s="790"/>
      <c r="AE14" s="288"/>
      <c r="AF14" s="287"/>
      <c r="AG14" s="287"/>
    </row>
    <row r="15" spans="1:33" ht="30" customHeight="1" x14ac:dyDescent="0.15">
      <c r="A15" s="287"/>
      <c r="B15" s="2370" t="s">
        <v>304</v>
      </c>
      <c r="C15" s="2371"/>
      <c r="D15" s="789"/>
      <c r="E15" s="784"/>
      <c r="F15" s="784"/>
      <c r="G15" s="788"/>
      <c r="H15" s="2364" t="s">
        <v>574</v>
      </c>
      <c r="I15" s="2365"/>
      <c r="J15" s="2353" t="s">
        <v>442</v>
      </c>
      <c r="K15" s="2354"/>
      <c r="L15" s="2355"/>
      <c r="M15" s="788"/>
      <c r="N15" s="2364" t="s">
        <v>574</v>
      </c>
      <c r="O15" s="2365"/>
      <c r="P15" s="2353" t="s">
        <v>442</v>
      </c>
      <c r="Q15" s="2354"/>
      <c r="R15" s="2355"/>
      <c r="S15" s="788"/>
      <c r="T15" s="2364" t="s">
        <v>574</v>
      </c>
      <c r="U15" s="2365"/>
      <c r="V15" s="2353" t="s">
        <v>442</v>
      </c>
      <c r="W15" s="2354"/>
      <c r="X15" s="2355"/>
      <c r="Y15" s="788"/>
      <c r="Z15" s="2364" t="s">
        <v>574</v>
      </c>
      <c r="AA15" s="2365"/>
      <c r="AB15" s="2353" t="s">
        <v>442</v>
      </c>
      <c r="AC15" s="2354"/>
      <c r="AD15" s="2355"/>
      <c r="AE15" s="288"/>
      <c r="AF15" s="287"/>
      <c r="AG15" s="287"/>
    </row>
    <row r="16" spans="1:33" ht="30" customHeight="1" x14ac:dyDescent="0.15">
      <c r="A16" s="287"/>
      <c r="B16" s="791"/>
      <c r="C16" s="792" t="s">
        <v>305</v>
      </c>
      <c r="D16" s="789"/>
      <c r="E16" s="784"/>
      <c r="F16" s="792" t="s">
        <v>443</v>
      </c>
      <c r="G16" s="788"/>
      <c r="H16" s="788"/>
      <c r="I16" s="788"/>
      <c r="J16" s="788"/>
      <c r="K16" s="788"/>
      <c r="L16" s="788"/>
      <c r="M16" s="788"/>
      <c r="N16" s="788"/>
      <c r="O16" s="788"/>
      <c r="P16" s="788"/>
      <c r="Q16" s="788"/>
      <c r="R16" s="788"/>
      <c r="S16" s="788"/>
      <c r="T16" s="788"/>
      <c r="U16" s="788"/>
      <c r="V16" s="788"/>
      <c r="W16" s="788"/>
      <c r="X16" s="788"/>
      <c r="Y16" s="788"/>
      <c r="Z16" s="788"/>
      <c r="AA16" s="788"/>
      <c r="AB16" s="788"/>
      <c r="AC16" s="788"/>
      <c r="AD16" s="788"/>
      <c r="AE16" s="288"/>
      <c r="AF16" s="287"/>
      <c r="AG16" s="287"/>
    </row>
    <row r="17" spans="1:33" ht="30" customHeight="1" x14ac:dyDescent="0.15">
      <c r="A17" s="287"/>
      <c r="B17" s="784"/>
      <c r="C17" s="784"/>
      <c r="D17" s="784"/>
      <c r="E17" s="784"/>
      <c r="F17" s="789"/>
      <c r="G17" s="788"/>
      <c r="H17" s="2361" t="s">
        <v>435</v>
      </c>
      <c r="I17" s="2353" t="s">
        <v>378</v>
      </c>
      <c r="J17" s="2354"/>
      <c r="K17" s="2355"/>
      <c r="L17" s="790"/>
      <c r="M17" s="788"/>
      <c r="N17" s="2361" t="s">
        <v>435</v>
      </c>
      <c r="O17" s="2353" t="s">
        <v>378</v>
      </c>
      <c r="P17" s="2354"/>
      <c r="Q17" s="2355"/>
      <c r="R17" s="790"/>
      <c r="S17" s="788"/>
      <c r="T17" s="2361" t="s">
        <v>435</v>
      </c>
      <c r="U17" s="2353" t="s">
        <v>378</v>
      </c>
      <c r="V17" s="2354"/>
      <c r="W17" s="2355"/>
      <c r="X17" s="790"/>
      <c r="Y17" s="788"/>
      <c r="Z17" s="2361" t="s">
        <v>435</v>
      </c>
      <c r="AA17" s="2353" t="s">
        <v>378</v>
      </c>
      <c r="AB17" s="2354"/>
      <c r="AC17" s="2355"/>
      <c r="AD17" s="790"/>
      <c r="AE17" s="288"/>
      <c r="AF17" s="287"/>
      <c r="AG17" s="287"/>
    </row>
    <row r="18" spans="1:33" ht="30" customHeight="1" x14ac:dyDescent="0.15">
      <c r="A18" s="287"/>
      <c r="B18" s="2366" t="s">
        <v>444</v>
      </c>
      <c r="C18" s="2367"/>
      <c r="D18" s="792" t="s">
        <v>445</v>
      </c>
      <c r="E18" s="784"/>
      <c r="F18" s="784"/>
      <c r="G18" s="788"/>
      <c r="H18" s="2362"/>
      <c r="I18" s="2353" t="s">
        <v>437</v>
      </c>
      <c r="J18" s="2354"/>
      <c r="K18" s="2355"/>
      <c r="L18" s="790"/>
      <c r="M18" s="788"/>
      <c r="N18" s="2362"/>
      <c r="O18" s="2353" t="s">
        <v>437</v>
      </c>
      <c r="P18" s="2354"/>
      <c r="Q18" s="2355"/>
      <c r="R18" s="790"/>
      <c r="S18" s="788"/>
      <c r="T18" s="2362"/>
      <c r="U18" s="2353" t="s">
        <v>437</v>
      </c>
      <c r="V18" s="2354"/>
      <c r="W18" s="2355"/>
      <c r="X18" s="790"/>
      <c r="Y18" s="788"/>
      <c r="Z18" s="2362"/>
      <c r="AA18" s="2353" t="s">
        <v>437</v>
      </c>
      <c r="AB18" s="2354"/>
      <c r="AC18" s="2355"/>
      <c r="AD18" s="790"/>
      <c r="AE18" s="288"/>
      <c r="AF18" s="287"/>
      <c r="AG18" s="287"/>
    </row>
    <row r="19" spans="1:33" ht="30" customHeight="1" x14ac:dyDescent="0.15">
      <c r="A19" s="287"/>
      <c r="B19" s="2368"/>
      <c r="C19" s="2369"/>
      <c r="D19" s="789"/>
      <c r="E19" s="784"/>
      <c r="F19" s="794"/>
      <c r="G19" s="788"/>
      <c r="H19" s="2362"/>
      <c r="I19" s="2353" t="s">
        <v>25</v>
      </c>
      <c r="J19" s="2354"/>
      <c r="K19" s="2355"/>
      <c r="L19" s="790"/>
      <c r="M19" s="788"/>
      <c r="N19" s="2362"/>
      <c r="O19" s="2353" t="s">
        <v>25</v>
      </c>
      <c r="P19" s="2354"/>
      <c r="Q19" s="2355"/>
      <c r="R19" s="790"/>
      <c r="S19" s="788"/>
      <c r="T19" s="2362"/>
      <c r="U19" s="2353" t="s">
        <v>25</v>
      </c>
      <c r="V19" s="2354"/>
      <c r="W19" s="2355"/>
      <c r="X19" s="790"/>
      <c r="Y19" s="788"/>
      <c r="Z19" s="2362"/>
      <c r="AA19" s="2353" t="s">
        <v>25</v>
      </c>
      <c r="AB19" s="2354"/>
      <c r="AC19" s="2355"/>
      <c r="AD19" s="790"/>
      <c r="AE19" s="288"/>
      <c r="AF19" s="287"/>
      <c r="AG19" s="287"/>
    </row>
    <row r="20" spans="1:33" ht="30" customHeight="1" x14ac:dyDescent="0.15">
      <c r="A20" s="287"/>
      <c r="B20" s="784"/>
      <c r="C20" s="784"/>
      <c r="D20" s="784"/>
      <c r="E20" s="784"/>
      <c r="F20" s="795"/>
      <c r="G20" s="788"/>
      <c r="H20" s="2362"/>
      <c r="I20" s="2356" t="s">
        <v>439</v>
      </c>
      <c r="J20" s="2357"/>
      <c r="K20" s="2358"/>
      <c r="L20" s="790"/>
      <c r="M20" s="788"/>
      <c r="N20" s="2362"/>
      <c r="O20" s="2356" t="s">
        <v>439</v>
      </c>
      <c r="P20" s="2357"/>
      <c r="Q20" s="2358"/>
      <c r="R20" s="790"/>
      <c r="S20" s="788"/>
      <c r="T20" s="2362"/>
      <c r="U20" s="2356" t="s">
        <v>439</v>
      </c>
      <c r="V20" s="2357"/>
      <c r="W20" s="2358"/>
      <c r="X20" s="790"/>
      <c r="Y20" s="788"/>
      <c r="Z20" s="2362"/>
      <c r="AA20" s="2356" t="s">
        <v>439</v>
      </c>
      <c r="AB20" s="2357"/>
      <c r="AC20" s="2358"/>
      <c r="AD20" s="790"/>
      <c r="AE20" s="288"/>
      <c r="AF20" s="287"/>
      <c r="AG20" s="287"/>
    </row>
    <row r="21" spans="1:33" ht="30" customHeight="1" x14ac:dyDescent="0.15">
      <c r="A21" s="287"/>
      <c r="B21" s="2366" t="s">
        <v>446</v>
      </c>
      <c r="C21" s="2367"/>
      <c r="D21" s="789"/>
      <c r="E21" s="784"/>
      <c r="F21" s="784"/>
      <c r="G21" s="788"/>
      <c r="H21" s="2363"/>
      <c r="I21" s="793"/>
      <c r="J21" s="2359" t="s">
        <v>440</v>
      </c>
      <c r="K21" s="2360"/>
      <c r="L21" s="790"/>
      <c r="M21" s="788"/>
      <c r="N21" s="2363"/>
      <c r="O21" s="793"/>
      <c r="P21" s="2359" t="s">
        <v>440</v>
      </c>
      <c r="Q21" s="2360"/>
      <c r="R21" s="790"/>
      <c r="S21" s="788"/>
      <c r="T21" s="2363"/>
      <c r="U21" s="793"/>
      <c r="V21" s="2359" t="s">
        <v>440</v>
      </c>
      <c r="W21" s="2360"/>
      <c r="X21" s="790"/>
      <c r="Y21" s="788"/>
      <c r="Z21" s="2363"/>
      <c r="AA21" s="793"/>
      <c r="AB21" s="2359" t="s">
        <v>440</v>
      </c>
      <c r="AC21" s="2360"/>
      <c r="AD21" s="790"/>
      <c r="AE21" s="288"/>
      <c r="AF21" s="287"/>
      <c r="AG21" s="287"/>
    </row>
    <row r="22" spans="1:33" ht="30" customHeight="1" x14ac:dyDescent="0.15">
      <c r="A22" s="287"/>
      <c r="B22" s="2368"/>
      <c r="C22" s="2369"/>
      <c r="D22" s="789"/>
      <c r="E22" s="784"/>
      <c r="F22" s="784"/>
      <c r="G22" s="788"/>
      <c r="H22" s="2364" t="s">
        <v>574</v>
      </c>
      <c r="I22" s="2365"/>
      <c r="J22" s="2353" t="s">
        <v>442</v>
      </c>
      <c r="K22" s="2354"/>
      <c r="L22" s="2355"/>
      <c r="M22" s="788"/>
      <c r="N22" s="796" t="s">
        <v>392</v>
      </c>
      <c r="O22" s="797"/>
      <c r="P22" s="2353" t="s">
        <v>442</v>
      </c>
      <c r="Q22" s="2354"/>
      <c r="R22" s="2355"/>
      <c r="S22" s="785"/>
      <c r="T22" s="2364" t="s">
        <v>574</v>
      </c>
      <c r="U22" s="2365"/>
      <c r="V22" s="2353" t="s">
        <v>442</v>
      </c>
      <c r="W22" s="2354"/>
      <c r="X22" s="2355"/>
      <c r="Y22" s="785"/>
      <c r="Z22" s="2364" t="s">
        <v>574</v>
      </c>
      <c r="AA22" s="2365"/>
      <c r="AB22" s="2353" t="s">
        <v>442</v>
      </c>
      <c r="AC22" s="2354"/>
      <c r="AD22" s="2355"/>
      <c r="AE22" s="288"/>
      <c r="AF22" s="287"/>
      <c r="AG22" s="287"/>
    </row>
    <row r="23" spans="1:33" ht="30" customHeight="1" x14ac:dyDescent="0.15">
      <c r="A23" s="287"/>
      <c r="B23" s="784"/>
      <c r="C23" s="784"/>
      <c r="D23" s="784"/>
      <c r="E23" s="784"/>
      <c r="F23" s="784"/>
      <c r="G23" s="788"/>
      <c r="H23" s="788"/>
      <c r="I23" s="788"/>
      <c r="J23" s="788"/>
      <c r="K23" s="788"/>
      <c r="L23" s="788"/>
      <c r="M23" s="788"/>
      <c r="N23" s="788"/>
      <c r="O23" s="788"/>
      <c r="P23" s="788"/>
      <c r="Q23" s="788"/>
      <c r="R23" s="788"/>
      <c r="S23" s="788"/>
      <c r="T23" s="788"/>
      <c r="U23" s="788"/>
      <c r="V23" s="788"/>
      <c r="W23" s="788"/>
      <c r="X23" s="788"/>
      <c r="Y23" s="788"/>
      <c r="Z23" s="788"/>
      <c r="AA23" s="788"/>
      <c r="AB23" s="788"/>
      <c r="AC23" s="788"/>
      <c r="AD23" s="788"/>
      <c r="AE23" s="288"/>
      <c r="AF23" s="287"/>
      <c r="AG23" s="287"/>
    </row>
    <row r="24" spans="1:33" ht="30" customHeight="1" x14ac:dyDescent="0.15">
      <c r="A24" s="287"/>
      <c r="B24" s="784"/>
      <c r="C24" s="784"/>
      <c r="D24" s="784"/>
      <c r="E24" s="784"/>
      <c r="F24" s="784"/>
      <c r="G24" s="788"/>
      <c r="H24" s="2361" t="s">
        <v>435</v>
      </c>
      <c r="I24" s="2353" t="s">
        <v>378</v>
      </c>
      <c r="J24" s="2354"/>
      <c r="K24" s="2355"/>
      <c r="L24" s="790"/>
      <c r="M24" s="788"/>
      <c r="N24" s="2361" t="s">
        <v>435</v>
      </c>
      <c r="O24" s="2353" t="s">
        <v>378</v>
      </c>
      <c r="P24" s="2354"/>
      <c r="Q24" s="2355"/>
      <c r="R24" s="790"/>
      <c r="S24" s="788"/>
      <c r="T24" s="2361" t="s">
        <v>435</v>
      </c>
      <c r="U24" s="2353" t="s">
        <v>378</v>
      </c>
      <c r="V24" s="2354"/>
      <c r="W24" s="2355"/>
      <c r="X24" s="790"/>
      <c r="Y24" s="788"/>
      <c r="Z24" s="2361" t="s">
        <v>435</v>
      </c>
      <c r="AA24" s="2353" t="s">
        <v>378</v>
      </c>
      <c r="AB24" s="2354"/>
      <c r="AC24" s="2355"/>
      <c r="AD24" s="790"/>
      <c r="AE24" s="288"/>
      <c r="AF24" s="287"/>
      <c r="AG24" s="287"/>
    </row>
    <row r="25" spans="1:33" ht="30" customHeight="1" x14ac:dyDescent="0.15">
      <c r="A25" s="287"/>
      <c r="B25" s="784"/>
      <c r="C25" s="784"/>
      <c r="D25" s="784"/>
      <c r="E25" s="784"/>
      <c r="F25" s="784"/>
      <c r="G25" s="788"/>
      <c r="H25" s="2362"/>
      <c r="I25" s="2353" t="s">
        <v>437</v>
      </c>
      <c r="J25" s="2354"/>
      <c r="K25" s="2355"/>
      <c r="L25" s="790"/>
      <c r="M25" s="788"/>
      <c r="N25" s="2362"/>
      <c r="O25" s="2353" t="s">
        <v>437</v>
      </c>
      <c r="P25" s="2354"/>
      <c r="Q25" s="2355"/>
      <c r="R25" s="790"/>
      <c r="S25" s="788"/>
      <c r="T25" s="2362"/>
      <c r="U25" s="2353" t="s">
        <v>437</v>
      </c>
      <c r="V25" s="2354"/>
      <c r="W25" s="2355"/>
      <c r="X25" s="790"/>
      <c r="Y25" s="788"/>
      <c r="Z25" s="2362"/>
      <c r="AA25" s="2353" t="s">
        <v>437</v>
      </c>
      <c r="AB25" s="2354"/>
      <c r="AC25" s="2355"/>
      <c r="AD25" s="790"/>
      <c r="AE25" s="288"/>
      <c r="AF25" s="287"/>
      <c r="AG25" s="287"/>
    </row>
    <row r="26" spans="1:33" ht="30" customHeight="1" x14ac:dyDescent="0.15">
      <c r="A26" s="287"/>
      <c r="B26" s="785"/>
      <c r="C26" s="798"/>
      <c r="D26" s="785"/>
      <c r="E26" s="785"/>
      <c r="F26" s="785"/>
      <c r="G26" s="788"/>
      <c r="H26" s="2362"/>
      <c r="I26" s="2353" t="s">
        <v>25</v>
      </c>
      <c r="J26" s="2354"/>
      <c r="K26" s="2355"/>
      <c r="L26" s="790"/>
      <c r="M26" s="788"/>
      <c r="N26" s="2362"/>
      <c r="O26" s="2353" t="s">
        <v>25</v>
      </c>
      <c r="P26" s="2354"/>
      <c r="Q26" s="2355"/>
      <c r="R26" s="790"/>
      <c r="S26" s="788"/>
      <c r="T26" s="2362"/>
      <c r="U26" s="2353" t="s">
        <v>25</v>
      </c>
      <c r="V26" s="2354"/>
      <c r="W26" s="2355"/>
      <c r="X26" s="790"/>
      <c r="Y26" s="788"/>
      <c r="Z26" s="2362"/>
      <c r="AA26" s="2353" t="s">
        <v>25</v>
      </c>
      <c r="AB26" s="2354"/>
      <c r="AC26" s="2355"/>
      <c r="AD26" s="790"/>
      <c r="AE26" s="288"/>
      <c r="AF26" s="287"/>
      <c r="AG26" s="287"/>
    </row>
    <row r="27" spans="1:33" ht="30" customHeight="1" x14ac:dyDescent="0.15">
      <c r="A27" s="287"/>
      <c r="B27" s="785"/>
      <c r="C27" s="785"/>
      <c r="D27" s="785"/>
      <c r="E27" s="785"/>
      <c r="F27" s="785"/>
      <c r="G27" s="788"/>
      <c r="H27" s="2362"/>
      <c r="I27" s="2356" t="s">
        <v>439</v>
      </c>
      <c r="J27" s="2357"/>
      <c r="K27" s="2358"/>
      <c r="L27" s="790"/>
      <c r="M27" s="788"/>
      <c r="N27" s="2362"/>
      <c r="O27" s="2356" t="s">
        <v>439</v>
      </c>
      <c r="P27" s="2357"/>
      <c r="Q27" s="2358"/>
      <c r="R27" s="790"/>
      <c r="S27" s="788"/>
      <c r="T27" s="2362"/>
      <c r="U27" s="2356" t="s">
        <v>439</v>
      </c>
      <c r="V27" s="2357"/>
      <c r="W27" s="2358"/>
      <c r="X27" s="790"/>
      <c r="Y27" s="788"/>
      <c r="Z27" s="2362"/>
      <c r="AA27" s="2356" t="s">
        <v>439</v>
      </c>
      <c r="AB27" s="2357"/>
      <c r="AC27" s="2358"/>
      <c r="AD27" s="790"/>
      <c r="AE27" s="288"/>
      <c r="AF27" s="287"/>
      <c r="AG27" s="287"/>
    </row>
    <row r="28" spans="1:33" ht="30" customHeight="1" x14ac:dyDescent="0.15">
      <c r="A28" s="287"/>
      <c r="B28" s="785"/>
      <c r="C28" s="785"/>
      <c r="D28" s="785"/>
      <c r="E28" s="785"/>
      <c r="F28" s="785"/>
      <c r="G28" s="788"/>
      <c r="H28" s="2363"/>
      <c r="I28" s="793"/>
      <c r="J28" s="2359" t="s">
        <v>441</v>
      </c>
      <c r="K28" s="2360"/>
      <c r="L28" s="790"/>
      <c r="M28" s="788"/>
      <c r="N28" s="2363"/>
      <c r="O28" s="793"/>
      <c r="P28" s="2359" t="s">
        <v>441</v>
      </c>
      <c r="Q28" s="2360"/>
      <c r="R28" s="790"/>
      <c r="S28" s="788"/>
      <c r="T28" s="2363"/>
      <c r="U28" s="793"/>
      <c r="V28" s="2359" t="s">
        <v>441</v>
      </c>
      <c r="W28" s="2360"/>
      <c r="X28" s="790"/>
      <c r="Y28" s="788"/>
      <c r="Z28" s="2363"/>
      <c r="AA28" s="793"/>
      <c r="AB28" s="2359" t="s">
        <v>441</v>
      </c>
      <c r="AC28" s="2360"/>
      <c r="AD28" s="790"/>
      <c r="AE28" s="288"/>
      <c r="AF28" s="287"/>
      <c r="AG28" s="287"/>
    </row>
    <row r="29" spans="1:33" ht="30" customHeight="1" x14ac:dyDescent="0.15">
      <c r="A29" s="287"/>
      <c r="B29" s="785"/>
      <c r="C29" s="785"/>
      <c r="D29" s="785"/>
      <c r="E29" s="785"/>
      <c r="F29" s="785"/>
      <c r="G29" s="788"/>
      <c r="H29" s="2364" t="s">
        <v>574</v>
      </c>
      <c r="I29" s="2365"/>
      <c r="J29" s="2353" t="s">
        <v>442</v>
      </c>
      <c r="K29" s="2354"/>
      <c r="L29" s="2355"/>
      <c r="M29" s="788"/>
      <c r="N29" s="2364" t="s">
        <v>574</v>
      </c>
      <c r="O29" s="2365"/>
      <c r="P29" s="2353" t="s">
        <v>442</v>
      </c>
      <c r="Q29" s="2354"/>
      <c r="R29" s="2355"/>
      <c r="S29" s="785"/>
      <c r="T29" s="2364" t="s">
        <v>574</v>
      </c>
      <c r="U29" s="2365"/>
      <c r="V29" s="2353" t="s">
        <v>442</v>
      </c>
      <c r="W29" s="2354"/>
      <c r="X29" s="2355"/>
      <c r="Y29" s="785"/>
      <c r="Z29" s="2364" t="s">
        <v>574</v>
      </c>
      <c r="AA29" s="2365"/>
      <c r="AB29" s="2353" t="s">
        <v>442</v>
      </c>
      <c r="AC29" s="2354"/>
      <c r="AD29" s="2355"/>
      <c r="AE29" s="288"/>
      <c r="AF29" s="287"/>
      <c r="AG29" s="287"/>
    </row>
    <row r="30" spans="1:33" ht="30" customHeight="1" x14ac:dyDescent="0.15">
      <c r="A30" s="287"/>
      <c r="B30" s="785"/>
      <c r="C30" s="785"/>
      <c r="D30" s="785"/>
      <c r="E30" s="785"/>
      <c r="F30" s="785"/>
      <c r="G30" s="788"/>
      <c r="H30" s="788"/>
      <c r="I30" s="788"/>
      <c r="J30" s="788"/>
      <c r="K30" s="788"/>
      <c r="L30" s="788"/>
      <c r="M30" s="788"/>
      <c r="N30" s="788"/>
      <c r="O30" s="788"/>
      <c r="P30" s="788"/>
      <c r="Q30" s="788"/>
      <c r="R30" s="788"/>
      <c r="S30" s="788"/>
      <c r="T30" s="788"/>
      <c r="U30" s="788"/>
      <c r="V30" s="788"/>
      <c r="W30" s="788"/>
      <c r="X30" s="788"/>
      <c r="Y30" s="788"/>
      <c r="Z30" s="788"/>
      <c r="AA30" s="788"/>
      <c r="AB30" s="788"/>
      <c r="AC30" s="788"/>
      <c r="AD30" s="788"/>
      <c r="AE30" s="288"/>
      <c r="AF30" s="287"/>
      <c r="AG30" s="287"/>
    </row>
    <row r="31" spans="1:33" ht="30" customHeight="1" x14ac:dyDescent="0.15">
      <c r="A31" s="287"/>
      <c r="B31" s="785"/>
      <c r="C31" s="785"/>
      <c r="D31" s="785"/>
      <c r="E31" s="785"/>
      <c r="F31" s="785"/>
      <c r="G31" s="788"/>
      <c r="H31" s="2361" t="s">
        <v>435</v>
      </c>
      <c r="I31" s="2353" t="s">
        <v>378</v>
      </c>
      <c r="J31" s="2354"/>
      <c r="K31" s="2355"/>
      <c r="L31" s="790"/>
      <c r="M31" s="788"/>
      <c r="N31" s="2361" t="s">
        <v>435</v>
      </c>
      <c r="O31" s="2353" t="s">
        <v>378</v>
      </c>
      <c r="P31" s="2354"/>
      <c r="Q31" s="2355"/>
      <c r="R31" s="790"/>
      <c r="S31" s="788"/>
      <c r="T31" s="2361" t="s">
        <v>435</v>
      </c>
      <c r="U31" s="2353" t="s">
        <v>378</v>
      </c>
      <c r="V31" s="2354"/>
      <c r="W31" s="2355"/>
      <c r="X31" s="790"/>
      <c r="Y31" s="788"/>
      <c r="Z31" s="2361" t="s">
        <v>435</v>
      </c>
      <c r="AA31" s="2353" t="s">
        <v>378</v>
      </c>
      <c r="AB31" s="2354"/>
      <c r="AC31" s="2355"/>
      <c r="AD31" s="790"/>
      <c r="AE31" s="288"/>
      <c r="AF31" s="287"/>
      <c r="AG31" s="287"/>
    </row>
    <row r="32" spans="1:33" ht="30" customHeight="1" x14ac:dyDescent="0.15">
      <c r="A32" s="287"/>
      <c r="B32" s="785"/>
      <c r="C32" s="785"/>
      <c r="D32" s="785"/>
      <c r="E32" s="785"/>
      <c r="F32" s="785"/>
      <c r="G32" s="788"/>
      <c r="H32" s="2362"/>
      <c r="I32" s="2353" t="s">
        <v>437</v>
      </c>
      <c r="J32" s="2354"/>
      <c r="K32" s="2355"/>
      <c r="L32" s="790"/>
      <c r="M32" s="788"/>
      <c r="N32" s="2362"/>
      <c r="O32" s="2353" t="s">
        <v>437</v>
      </c>
      <c r="P32" s="2354"/>
      <c r="Q32" s="2355"/>
      <c r="R32" s="790"/>
      <c r="S32" s="788"/>
      <c r="T32" s="2362"/>
      <c r="U32" s="2353" t="s">
        <v>437</v>
      </c>
      <c r="V32" s="2354"/>
      <c r="W32" s="2355"/>
      <c r="X32" s="790"/>
      <c r="Y32" s="788"/>
      <c r="Z32" s="2362"/>
      <c r="AA32" s="2353" t="s">
        <v>437</v>
      </c>
      <c r="AB32" s="2354"/>
      <c r="AC32" s="2355"/>
      <c r="AD32" s="790"/>
      <c r="AE32" s="288"/>
      <c r="AF32" s="287"/>
      <c r="AG32" s="287"/>
    </row>
    <row r="33" spans="1:33" ht="30" customHeight="1" x14ac:dyDescent="0.15">
      <c r="A33" s="287"/>
      <c r="B33" s="785"/>
      <c r="C33" s="785"/>
      <c r="D33" s="785"/>
      <c r="E33" s="785"/>
      <c r="F33" s="785"/>
      <c r="G33" s="788"/>
      <c r="H33" s="2362"/>
      <c r="I33" s="2353" t="s">
        <v>25</v>
      </c>
      <c r="J33" s="2354"/>
      <c r="K33" s="2355"/>
      <c r="L33" s="790"/>
      <c r="M33" s="788"/>
      <c r="N33" s="2362"/>
      <c r="O33" s="2353" t="s">
        <v>25</v>
      </c>
      <c r="P33" s="2354"/>
      <c r="Q33" s="2355"/>
      <c r="R33" s="790"/>
      <c r="S33" s="788"/>
      <c r="T33" s="2362"/>
      <c r="U33" s="2353" t="s">
        <v>25</v>
      </c>
      <c r="V33" s="2354"/>
      <c r="W33" s="2355"/>
      <c r="X33" s="790"/>
      <c r="Y33" s="788"/>
      <c r="Z33" s="2362"/>
      <c r="AA33" s="2353" t="s">
        <v>25</v>
      </c>
      <c r="AB33" s="2354"/>
      <c r="AC33" s="2355"/>
      <c r="AD33" s="790"/>
      <c r="AE33" s="288"/>
      <c r="AF33" s="287"/>
      <c r="AG33" s="287"/>
    </row>
    <row r="34" spans="1:33" ht="30" customHeight="1" x14ac:dyDescent="0.15">
      <c r="A34" s="287"/>
      <c r="B34" s="785"/>
      <c r="C34" s="785"/>
      <c r="D34" s="785"/>
      <c r="E34" s="785"/>
      <c r="F34" s="785"/>
      <c r="G34" s="788"/>
      <c r="H34" s="2362"/>
      <c r="I34" s="2356" t="s">
        <v>439</v>
      </c>
      <c r="J34" s="2357"/>
      <c r="K34" s="2358"/>
      <c r="L34" s="790"/>
      <c r="M34" s="788"/>
      <c r="N34" s="2362"/>
      <c r="O34" s="2356" t="s">
        <v>439</v>
      </c>
      <c r="P34" s="2357"/>
      <c r="Q34" s="2358"/>
      <c r="R34" s="790"/>
      <c r="S34" s="788"/>
      <c r="T34" s="2362"/>
      <c r="U34" s="2356" t="s">
        <v>439</v>
      </c>
      <c r="V34" s="2357"/>
      <c r="W34" s="2358"/>
      <c r="X34" s="790"/>
      <c r="Y34" s="788"/>
      <c r="Z34" s="2362"/>
      <c r="AA34" s="2356" t="s">
        <v>439</v>
      </c>
      <c r="AB34" s="2357"/>
      <c r="AC34" s="2358"/>
      <c r="AD34" s="790"/>
      <c r="AE34" s="288"/>
      <c r="AF34" s="287"/>
      <c r="AG34" s="287"/>
    </row>
    <row r="35" spans="1:33" ht="30" customHeight="1" x14ac:dyDescent="0.15">
      <c r="A35" s="287"/>
      <c r="B35" s="785"/>
      <c r="C35" s="785"/>
      <c r="D35" s="785"/>
      <c r="E35" s="785"/>
      <c r="F35" s="785"/>
      <c r="G35" s="788"/>
      <c r="H35" s="2363"/>
      <c r="I35" s="793"/>
      <c r="J35" s="2359" t="s">
        <v>441</v>
      </c>
      <c r="K35" s="2360"/>
      <c r="L35" s="790"/>
      <c r="M35" s="788"/>
      <c r="N35" s="2363"/>
      <c r="O35" s="793"/>
      <c r="P35" s="2359" t="s">
        <v>441</v>
      </c>
      <c r="Q35" s="2360"/>
      <c r="R35" s="790"/>
      <c r="S35" s="788"/>
      <c r="T35" s="2363"/>
      <c r="U35" s="793"/>
      <c r="V35" s="2359" t="s">
        <v>441</v>
      </c>
      <c r="W35" s="2360"/>
      <c r="X35" s="790"/>
      <c r="Y35" s="788"/>
      <c r="Z35" s="2363"/>
      <c r="AA35" s="793"/>
      <c r="AB35" s="2359" t="s">
        <v>441</v>
      </c>
      <c r="AC35" s="2360"/>
      <c r="AD35" s="790"/>
      <c r="AE35" s="288"/>
      <c r="AF35" s="287"/>
      <c r="AG35" s="287"/>
    </row>
    <row r="36" spans="1:33" ht="30" customHeight="1" x14ac:dyDescent="0.15">
      <c r="A36" s="287"/>
      <c r="B36" s="785"/>
      <c r="C36" s="785"/>
      <c r="D36" s="785"/>
      <c r="E36" s="785"/>
      <c r="F36" s="785"/>
      <c r="G36" s="788"/>
      <c r="H36" s="2364" t="s">
        <v>574</v>
      </c>
      <c r="I36" s="2365"/>
      <c r="J36" s="2353" t="s">
        <v>442</v>
      </c>
      <c r="K36" s="2354"/>
      <c r="L36" s="2355"/>
      <c r="M36" s="788"/>
      <c r="N36" s="2364" t="s">
        <v>574</v>
      </c>
      <c r="O36" s="2365"/>
      <c r="P36" s="2353" t="s">
        <v>442</v>
      </c>
      <c r="Q36" s="2354"/>
      <c r="R36" s="2355"/>
      <c r="S36" s="785"/>
      <c r="T36" s="2364" t="s">
        <v>574</v>
      </c>
      <c r="U36" s="2365"/>
      <c r="V36" s="2353" t="s">
        <v>442</v>
      </c>
      <c r="W36" s="2354"/>
      <c r="X36" s="2355"/>
      <c r="Y36" s="785"/>
      <c r="Z36" s="2364" t="s">
        <v>574</v>
      </c>
      <c r="AA36" s="2365"/>
      <c r="AB36" s="2353" t="s">
        <v>442</v>
      </c>
      <c r="AC36" s="2354"/>
      <c r="AD36" s="2355"/>
      <c r="AE36" s="288"/>
      <c r="AF36" s="287"/>
      <c r="AG36" s="287"/>
    </row>
    <row r="37" spans="1:33" ht="30" customHeight="1" x14ac:dyDescent="0.15">
      <c r="A37" s="287"/>
      <c r="B37" s="287"/>
      <c r="C37" s="287"/>
      <c r="D37" s="287"/>
      <c r="E37" s="287"/>
      <c r="F37" s="287"/>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8"/>
      <c r="AF37" s="287"/>
      <c r="AG37" s="287"/>
    </row>
    <row r="38" spans="1:33" ht="30" customHeight="1" x14ac:dyDescent="0.15">
      <c r="A38" s="287"/>
      <c r="B38" s="287"/>
      <c r="C38" s="287"/>
      <c r="D38" s="287"/>
      <c r="E38" s="287"/>
      <c r="F38" s="287"/>
      <c r="G38" s="289"/>
      <c r="H38" s="288"/>
      <c r="I38" s="288"/>
      <c r="J38" s="288"/>
      <c r="K38" s="288"/>
      <c r="L38" s="288"/>
      <c r="M38" s="289"/>
      <c r="N38" s="288"/>
      <c r="O38" s="288"/>
      <c r="P38" s="288"/>
      <c r="Q38" s="288"/>
      <c r="R38" s="288"/>
      <c r="S38" s="288"/>
      <c r="T38" s="288"/>
      <c r="U38" s="288"/>
      <c r="V38" s="288"/>
      <c r="W38" s="288"/>
      <c r="X38" s="288"/>
      <c r="Y38" s="288"/>
      <c r="Z38" s="288"/>
      <c r="AA38" s="288"/>
      <c r="AB38" s="288"/>
      <c r="AC38" s="288"/>
      <c r="AD38" s="288"/>
      <c r="AE38" s="288"/>
      <c r="AF38" s="287"/>
      <c r="AG38" s="287"/>
    </row>
    <row r="39" spans="1:33" ht="30" customHeight="1" x14ac:dyDescent="0.15">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row>
    <row r="40" spans="1:33" ht="30" customHeight="1" x14ac:dyDescent="0.15">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row>
    <row r="41" spans="1:33" ht="32.1" customHeight="1" x14ac:dyDescent="0.15">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row>
    <row r="42" spans="1:33" ht="20.100000000000001" customHeight="1" x14ac:dyDescent="0.15">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row>
    <row r="43" spans="1:33" ht="12" x14ac:dyDescent="0.15">
      <c r="G43" s="282"/>
      <c r="M43" s="282"/>
      <c r="AE43" s="282"/>
    </row>
    <row r="44" spans="1:33" ht="12" x14ac:dyDescent="0.15">
      <c r="G44" s="282"/>
      <c r="AE44" s="282"/>
    </row>
    <row r="45" spans="1:33" ht="12" x14ac:dyDescent="0.15">
      <c r="G45" s="282"/>
      <c r="AE45" s="282"/>
    </row>
    <row r="46" spans="1:33" ht="12" x14ac:dyDescent="0.15">
      <c r="G46" s="282"/>
      <c r="AE46" s="282"/>
    </row>
  </sheetData>
  <mergeCells count="142">
    <mergeCell ref="Z15:AA15"/>
    <mergeCell ref="H15:I15"/>
    <mergeCell ref="H22:I22"/>
    <mergeCell ref="H29:I29"/>
    <mergeCell ref="H36:I36"/>
    <mergeCell ref="N36:O36"/>
    <mergeCell ref="N29:O29"/>
    <mergeCell ref="N15:O15"/>
    <mergeCell ref="T15:U15"/>
    <mergeCell ref="T22:U22"/>
    <mergeCell ref="T29:U29"/>
    <mergeCell ref="T36:U36"/>
    <mergeCell ref="I18:K18"/>
    <mergeCell ref="O18:Q18"/>
    <mergeCell ref="U18:W18"/>
    <mergeCell ref="AA18:AC18"/>
    <mergeCell ref="I19:K19"/>
    <mergeCell ref="O19:Q19"/>
    <mergeCell ref="U19:W19"/>
    <mergeCell ref="H17:H21"/>
    <mergeCell ref="I17:K17"/>
    <mergeCell ref="N17:N21"/>
    <mergeCell ref="O17:Q17"/>
    <mergeCell ref="T17:T21"/>
    <mergeCell ref="G4:S4"/>
    <mergeCell ref="B7:C7"/>
    <mergeCell ref="D7:F7"/>
    <mergeCell ref="H7:I8"/>
    <mergeCell ref="B8:C8"/>
    <mergeCell ref="D8:F8"/>
    <mergeCell ref="U12:W12"/>
    <mergeCell ref="B21:C22"/>
    <mergeCell ref="J21:K21"/>
    <mergeCell ref="P21:Q21"/>
    <mergeCell ref="V21:W21"/>
    <mergeCell ref="J22:L22"/>
    <mergeCell ref="P22:R22"/>
    <mergeCell ref="V22:X22"/>
    <mergeCell ref="J7:N7"/>
    <mergeCell ref="J8:N8"/>
    <mergeCell ref="AA12:AC12"/>
    <mergeCell ref="U10:W10"/>
    <mergeCell ref="Z10:Z14"/>
    <mergeCell ref="AA10:AC10"/>
    <mergeCell ref="B11:C11"/>
    <mergeCell ref="I11:K11"/>
    <mergeCell ref="O11:Q11"/>
    <mergeCell ref="U11:W11"/>
    <mergeCell ref="AA11:AC11"/>
    <mergeCell ref="B12:C12"/>
    <mergeCell ref="I12:K12"/>
    <mergeCell ref="B10:C10"/>
    <mergeCell ref="H10:H14"/>
    <mergeCell ref="I10:K10"/>
    <mergeCell ref="N10:N14"/>
    <mergeCell ref="O10:Q10"/>
    <mergeCell ref="T10:T14"/>
    <mergeCell ref="O12:Q12"/>
    <mergeCell ref="AB21:AC21"/>
    <mergeCell ref="Z17:Z21"/>
    <mergeCell ref="AA17:AC17"/>
    <mergeCell ref="B18:C19"/>
    <mergeCell ref="B13:C13"/>
    <mergeCell ref="I13:K13"/>
    <mergeCell ref="O13:Q13"/>
    <mergeCell ref="U13:W13"/>
    <mergeCell ref="AA13:AC13"/>
    <mergeCell ref="V14:W14"/>
    <mergeCell ref="AB14:AC14"/>
    <mergeCell ref="B15:C15"/>
    <mergeCell ref="J15:L15"/>
    <mergeCell ref="P15:R15"/>
    <mergeCell ref="V15:X15"/>
    <mergeCell ref="AB15:AD15"/>
    <mergeCell ref="J14:K14"/>
    <mergeCell ref="P14:Q14"/>
    <mergeCell ref="U17:W17"/>
    <mergeCell ref="AA19:AC19"/>
    <mergeCell ref="I20:K20"/>
    <mergeCell ref="O20:Q20"/>
    <mergeCell ref="U20:W20"/>
    <mergeCell ref="AA20:AC20"/>
    <mergeCell ref="AB22:AD22"/>
    <mergeCell ref="Z22:AA22"/>
    <mergeCell ref="H24:H28"/>
    <mergeCell ref="I24:K24"/>
    <mergeCell ref="N24:N28"/>
    <mergeCell ref="O24:Q24"/>
    <mergeCell ref="T24:T28"/>
    <mergeCell ref="U24:W24"/>
    <mergeCell ref="I27:K27"/>
    <mergeCell ref="O27:Q27"/>
    <mergeCell ref="U27:W27"/>
    <mergeCell ref="AA27:AC27"/>
    <mergeCell ref="J28:K28"/>
    <mergeCell ref="P28:Q28"/>
    <mergeCell ref="V28:W28"/>
    <mergeCell ref="AB28:AC28"/>
    <mergeCell ref="Z24:Z28"/>
    <mergeCell ref="AA24:AC24"/>
    <mergeCell ref="I25:K25"/>
    <mergeCell ref="O25:Q25"/>
    <mergeCell ref="U25:W25"/>
    <mergeCell ref="AA25:AC25"/>
    <mergeCell ref="I26:K26"/>
    <mergeCell ref="O26:Q26"/>
    <mergeCell ref="U26:W26"/>
    <mergeCell ref="AA26:AC26"/>
    <mergeCell ref="J29:L29"/>
    <mergeCell ref="P29:R29"/>
    <mergeCell ref="V29:X29"/>
    <mergeCell ref="AB29:AD29"/>
    <mergeCell ref="H31:H35"/>
    <mergeCell ref="I31:K31"/>
    <mergeCell ref="N31:N35"/>
    <mergeCell ref="O31:Q31"/>
    <mergeCell ref="T31:T35"/>
    <mergeCell ref="U31:W31"/>
    <mergeCell ref="Z29:AA29"/>
    <mergeCell ref="J36:L36"/>
    <mergeCell ref="P36:R36"/>
    <mergeCell ref="V36:X36"/>
    <mergeCell ref="AB36:AD36"/>
    <mergeCell ref="I34:K34"/>
    <mergeCell ref="O34:Q34"/>
    <mergeCell ref="U34:W34"/>
    <mergeCell ref="AA34:AC34"/>
    <mergeCell ref="J35:K35"/>
    <mergeCell ref="P35:Q35"/>
    <mergeCell ref="V35:W35"/>
    <mergeCell ref="AB35:AC35"/>
    <mergeCell ref="Z31:Z35"/>
    <mergeCell ref="AA31:AC31"/>
    <mergeCell ref="I32:K32"/>
    <mergeCell ref="O32:Q32"/>
    <mergeCell ref="U32:W32"/>
    <mergeCell ref="AA32:AC32"/>
    <mergeCell ref="I33:K33"/>
    <mergeCell ref="O33:Q33"/>
    <mergeCell ref="U33:W33"/>
    <mergeCell ref="AA33:AC33"/>
    <mergeCell ref="Z36:AA36"/>
  </mergeCells>
  <phoneticPr fontId="6"/>
  <hyperlinks>
    <hyperlink ref="A1" location="表題!A1" display="戻る"/>
  </hyperlinks>
  <printOptions horizontalCentered="1" verticalCentered="1"/>
  <pageMargins left="0.98425196850393704" right="0.19685039370078741" top="0" bottom="0" header="0.51181102362204722" footer="0.51181102362204722"/>
  <pageSetup paperSize="9" scale="53" orientation="landscape" r:id="rId1"/>
  <headerFooter alignWithMargins="0"/>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pageSetUpPr fitToPage="1"/>
  </sheetPr>
  <dimension ref="A1:CK66"/>
  <sheetViews>
    <sheetView view="pageBreakPreview" zoomScale="70" zoomScaleNormal="85" zoomScaleSheetLayoutView="70" workbookViewId="0">
      <selection activeCell="B18" sqref="B17:X22"/>
    </sheetView>
  </sheetViews>
  <sheetFormatPr defaultColWidth="2.25" defaultRowHeight="13.5" customHeight="1" x14ac:dyDescent="0.15"/>
  <cols>
    <col min="1" max="1" width="17.25" style="279" customWidth="1"/>
    <col min="2" max="2" width="0.875" style="279" customWidth="1"/>
    <col min="3" max="7" width="2.25" style="279" customWidth="1"/>
    <col min="8" max="8" width="1" style="279" customWidth="1"/>
    <col min="9" max="21" width="2.25" style="279" customWidth="1"/>
    <col min="22" max="22" width="1.25" style="279" customWidth="1"/>
    <col min="23" max="23" width="1" style="279" customWidth="1"/>
    <col min="24" max="28" width="2.25" style="279" customWidth="1"/>
    <col min="29" max="29" width="1" style="279" customWidth="1"/>
    <col min="30" max="43" width="2.25" style="279" customWidth="1"/>
    <col min="44" max="44" width="21.375" style="279" customWidth="1"/>
    <col min="45" max="45" width="0.875" style="279" customWidth="1"/>
    <col min="46" max="50" width="2.25" style="279" customWidth="1"/>
    <col min="51" max="51" width="1" style="279" customWidth="1"/>
    <col min="52" max="64" width="2.25" style="279" customWidth="1"/>
    <col min="65" max="65" width="1.25" style="279" customWidth="1"/>
    <col min="66" max="66" width="1" style="279" customWidth="1"/>
    <col min="67" max="71" width="2.25" style="279" customWidth="1"/>
    <col min="72" max="72" width="1" style="279" customWidth="1"/>
    <col min="73" max="257" width="2.25" style="279"/>
    <col min="258" max="258" width="0.875" style="279" customWidth="1"/>
    <col min="259" max="263" width="2.25" style="279" customWidth="1"/>
    <col min="264" max="264" width="1" style="279" customWidth="1"/>
    <col min="265" max="277" width="2.25" style="279" customWidth="1"/>
    <col min="278" max="278" width="1.25" style="279" customWidth="1"/>
    <col min="279" max="279" width="1" style="279" customWidth="1"/>
    <col min="280" max="284" width="2.25" style="279" customWidth="1"/>
    <col min="285" max="285" width="1" style="279" customWidth="1"/>
    <col min="286" max="299" width="2.25" style="279" customWidth="1"/>
    <col min="300" max="300" width="21.375" style="279" customWidth="1"/>
    <col min="301" max="301" width="0.875" style="279" customWidth="1"/>
    <col min="302" max="306" width="2.25" style="279" customWidth="1"/>
    <col min="307" max="307" width="1" style="279" customWidth="1"/>
    <col min="308" max="320" width="2.25" style="279" customWidth="1"/>
    <col min="321" max="321" width="1.25" style="279" customWidth="1"/>
    <col min="322" max="322" width="1" style="279" customWidth="1"/>
    <col min="323" max="327" width="2.25" style="279" customWidth="1"/>
    <col min="328" max="328" width="1" style="279" customWidth="1"/>
    <col min="329" max="513" width="2.25" style="279"/>
    <col min="514" max="514" width="0.875" style="279" customWidth="1"/>
    <col min="515" max="519" width="2.25" style="279" customWidth="1"/>
    <col min="520" max="520" width="1" style="279" customWidth="1"/>
    <col min="521" max="533" width="2.25" style="279" customWidth="1"/>
    <col min="534" max="534" width="1.25" style="279" customWidth="1"/>
    <col min="535" max="535" width="1" style="279" customWidth="1"/>
    <col min="536" max="540" width="2.25" style="279" customWidth="1"/>
    <col min="541" max="541" width="1" style="279" customWidth="1"/>
    <col min="542" max="555" width="2.25" style="279" customWidth="1"/>
    <col min="556" max="556" width="21.375" style="279" customWidth="1"/>
    <col min="557" max="557" width="0.875" style="279" customWidth="1"/>
    <col min="558" max="562" width="2.25" style="279" customWidth="1"/>
    <col min="563" max="563" width="1" style="279" customWidth="1"/>
    <col min="564" max="576" width="2.25" style="279" customWidth="1"/>
    <col min="577" max="577" width="1.25" style="279" customWidth="1"/>
    <col min="578" max="578" width="1" style="279" customWidth="1"/>
    <col min="579" max="583" width="2.25" style="279" customWidth="1"/>
    <col min="584" max="584" width="1" style="279" customWidth="1"/>
    <col min="585" max="769" width="2.25" style="279"/>
    <col min="770" max="770" width="0.875" style="279" customWidth="1"/>
    <col min="771" max="775" width="2.25" style="279" customWidth="1"/>
    <col min="776" max="776" width="1" style="279" customWidth="1"/>
    <col min="777" max="789" width="2.25" style="279" customWidth="1"/>
    <col min="790" max="790" width="1.25" style="279" customWidth="1"/>
    <col min="791" max="791" width="1" style="279" customWidth="1"/>
    <col min="792" max="796" width="2.25" style="279" customWidth="1"/>
    <col min="797" max="797" width="1" style="279" customWidth="1"/>
    <col min="798" max="811" width="2.25" style="279" customWidth="1"/>
    <col min="812" max="812" width="21.375" style="279" customWidth="1"/>
    <col min="813" max="813" width="0.875" style="279" customWidth="1"/>
    <col min="814" max="818" width="2.25" style="279" customWidth="1"/>
    <col min="819" max="819" width="1" style="279" customWidth="1"/>
    <col min="820" max="832" width="2.25" style="279" customWidth="1"/>
    <col min="833" max="833" width="1.25" style="279" customWidth="1"/>
    <col min="834" max="834" width="1" style="279" customWidth="1"/>
    <col min="835" max="839" width="2.25" style="279" customWidth="1"/>
    <col min="840" max="840" width="1" style="279" customWidth="1"/>
    <col min="841" max="1025" width="2.25" style="279"/>
    <col min="1026" max="1026" width="0.875" style="279" customWidth="1"/>
    <col min="1027" max="1031" width="2.25" style="279" customWidth="1"/>
    <col min="1032" max="1032" width="1" style="279" customWidth="1"/>
    <col min="1033" max="1045" width="2.25" style="279" customWidth="1"/>
    <col min="1046" max="1046" width="1.25" style="279" customWidth="1"/>
    <col min="1047" max="1047" width="1" style="279" customWidth="1"/>
    <col min="1048" max="1052" width="2.25" style="279" customWidth="1"/>
    <col min="1053" max="1053" width="1" style="279" customWidth="1"/>
    <col min="1054" max="1067" width="2.25" style="279" customWidth="1"/>
    <col min="1068" max="1068" width="21.375" style="279" customWidth="1"/>
    <col min="1069" max="1069" width="0.875" style="279" customWidth="1"/>
    <col min="1070" max="1074" width="2.25" style="279" customWidth="1"/>
    <col min="1075" max="1075" width="1" style="279" customWidth="1"/>
    <col min="1076" max="1088" width="2.25" style="279" customWidth="1"/>
    <col min="1089" max="1089" width="1.25" style="279" customWidth="1"/>
    <col min="1090" max="1090" width="1" style="279" customWidth="1"/>
    <col min="1091" max="1095" width="2.25" style="279" customWidth="1"/>
    <col min="1096" max="1096" width="1" style="279" customWidth="1"/>
    <col min="1097" max="1281" width="2.25" style="279"/>
    <col min="1282" max="1282" width="0.875" style="279" customWidth="1"/>
    <col min="1283" max="1287" width="2.25" style="279" customWidth="1"/>
    <col min="1288" max="1288" width="1" style="279" customWidth="1"/>
    <col min="1289" max="1301" width="2.25" style="279" customWidth="1"/>
    <col min="1302" max="1302" width="1.25" style="279" customWidth="1"/>
    <col min="1303" max="1303" width="1" style="279" customWidth="1"/>
    <col min="1304" max="1308" width="2.25" style="279" customWidth="1"/>
    <col min="1309" max="1309" width="1" style="279" customWidth="1"/>
    <col min="1310" max="1323" width="2.25" style="279" customWidth="1"/>
    <col min="1324" max="1324" width="21.375" style="279" customWidth="1"/>
    <col min="1325" max="1325" width="0.875" style="279" customWidth="1"/>
    <col min="1326" max="1330" width="2.25" style="279" customWidth="1"/>
    <col min="1331" max="1331" width="1" style="279" customWidth="1"/>
    <col min="1332" max="1344" width="2.25" style="279" customWidth="1"/>
    <col min="1345" max="1345" width="1.25" style="279" customWidth="1"/>
    <col min="1346" max="1346" width="1" style="279" customWidth="1"/>
    <col min="1347" max="1351" width="2.25" style="279" customWidth="1"/>
    <col min="1352" max="1352" width="1" style="279" customWidth="1"/>
    <col min="1353" max="1537" width="2.25" style="279"/>
    <col min="1538" max="1538" width="0.875" style="279" customWidth="1"/>
    <col min="1539" max="1543" width="2.25" style="279" customWidth="1"/>
    <col min="1544" max="1544" width="1" style="279" customWidth="1"/>
    <col min="1545" max="1557" width="2.25" style="279" customWidth="1"/>
    <col min="1558" max="1558" width="1.25" style="279" customWidth="1"/>
    <col min="1559" max="1559" width="1" style="279" customWidth="1"/>
    <col min="1560" max="1564" width="2.25" style="279" customWidth="1"/>
    <col min="1565" max="1565" width="1" style="279" customWidth="1"/>
    <col min="1566" max="1579" width="2.25" style="279" customWidth="1"/>
    <col min="1580" max="1580" width="21.375" style="279" customWidth="1"/>
    <col min="1581" max="1581" width="0.875" style="279" customWidth="1"/>
    <col min="1582" max="1586" width="2.25" style="279" customWidth="1"/>
    <col min="1587" max="1587" width="1" style="279" customWidth="1"/>
    <col min="1588" max="1600" width="2.25" style="279" customWidth="1"/>
    <col min="1601" max="1601" width="1.25" style="279" customWidth="1"/>
    <col min="1602" max="1602" width="1" style="279" customWidth="1"/>
    <col min="1603" max="1607" width="2.25" style="279" customWidth="1"/>
    <col min="1608" max="1608" width="1" style="279" customWidth="1"/>
    <col min="1609" max="1793" width="2.25" style="279"/>
    <col min="1794" max="1794" width="0.875" style="279" customWidth="1"/>
    <col min="1795" max="1799" width="2.25" style="279" customWidth="1"/>
    <col min="1800" max="1800" width="1" style="279" customWidth="1"/>
    <col min="1801" max="1813" width="2.25" style="279" customWidth="1"/>
    <col min="1814" max="1814" width="1.25" style="279" customWidth="1"/>
    <col min="1815" max="1815" width="1" style="279" customWidth="1"/>
    <col min="1816" max="1820" width="2.25" style="279" customWidth="1"/>
    <col min="1821" max="1821" width="1" style="279" customWidth="1"/>
    <col min="1822" max="1835" width="2.25" style="279" customWidth="1"/>
    <col min="1836" max="1836" width="21.375" style="279" customWidth="1"/>
    <col min="1837" max="1837" width="0.875" style="279" customWidth="1"/>
    <col min="1838" max="1842" width="2.25" style="279" customWidth="1"/>
    <col min="1843" max="1843" width="1" style="279" customWidth="1"/>
    <col min="1844" max="1856" width="2.25" style="279" customWidth="1"/>
    <col min="1857" max="1857" width="1.25" style="279" customWidth="1"/>
    <col min="1858" max="1858" width="1" style="279" customWidth="1"/>
    <col min="1859" max="1863" width="2.25" style="279" customWidth="1"/>
    <col min="1864" max="1864" width="1" style="279" customWidth="1"/>
    <col min="1865" max="2049" width="2.25" style="279"/>
    <col min="2050" max="2050" width="0.875" style="279" customWidth="1"/>
    <col min="2051" max="2055" width="2.25" style="279" customWidth="1"/>
    <col min="2056" max="2056" width="1" style="279" customWidth="1"/>
    <col min="2057" max="2069" width="2.25" style="279" customWidth="1"/>
    <col min="2070" max="2070" width="1.25" style="279" customWidth="1"/>
    <col min="2071" max="2071" width="1" style="279" customWidth="1"/>
    <col min="2072" max="2076" width="2.25" style="279" customWidth="1"/>
    <col min="2077" max="2077" width="1" style="279" customWidth="1"/>
    <col min="2078" max="2091" width="2.25" style="279" customWidth="1"/>
    <col min="2092" max="2092" width="21.375" style="279" customWidth="1"/>
    <col min="2093" max="2093" width="0.875" style="279" customWidth="1"/>
    <col min="2094" max="2098" width="2.25" style="279" customWidth="1"/>
    <col min="2099" max="2099" width="1" style="279" customWidth="1"/>
    <col min="2100" max="2112" width="2.25" style="279" customWidth="1"/>
    <col min="2113" max="2113" width="1.25" style="279" customWidth="1"/>
    <col min="2114" max="2114" width="1" style="279" customWidth="1"/>
    <col min="2115" max="2119" width="2.25" style="279" customWidth="1"/>
    <col min="2120" max="2120" width="1" style="279" customWidth="1"/>
    <col min="2121" max="2305" width="2.25" style="279"/>
    <col min="2306" max="2306" width="0.875" style="279" customWidth="1"/>
    <col min="2307" max="2311" width="2.25" style="279" customWidth="1"/>
    <col min="2312" max="2312" width="1" style="279" customWidth="1"/>
    <col min="2313" max="2325" width="2.25" style="279" customWidth="1"/>
    <col min="2326" max="2326" width="1.25" style="279" customWidth="1"/>
    <col min="2327" max="2327" width="1" style="279" customWidth="1"/>
    <col min="2328" max="2332" width="2.25" style="279" customWidth="1"/>
    <col min="2333" max="2333" width="1" style="279" customWidth="1"/>
    <col min="2334" max="2347" width="2.25" style="279" customWidth="1"/>
    <col min="2348" max="2348" width="21.375" style="279" customWidth="1"/>
    <col min="2349" max="2349" width="0.875" style="279" customWidth="1"/>
    <col min="2350" max="2354" width="2.25" style="279" customWidth="1"/>
    <col min="2355" max="2355" width="1" style="279" customWidth="1"/>
    <col min="2356" max="2368" width="2.25" style="279" customWidth="1"/>
    <col min="2369" max="2369" width="1.25" style="279" customWidth="1"/>
    <col min="2370" max="2370" width="1" style="279" customWidth="1"/>
    <col min="2371" max="2375" width="2.25" style="279" customWidth="1"/>
    <col min="2376" max="2376" width="1" style="279" customWidth="1"/>
    <col min="2377" max="2561" width="2.25" style="279"/>
    <col min="2562" max="2562" width="0.875" style="279" customWidth="1"/>
    <col min="2563" max="2567" width="2.25" style="279" customWidth="1"/>
    <col min="2568" max="2568" width="1" style="279" customWidth="1"/>
    <col min="2569" max="2581" width="2.25" style="279" customWidth="1"/>
    <col min="2582" max="2582" width="1.25" style="279" customWidth="1"/>
    <col min="2583" max="2583" width="1" style="279" customWidth="1"/>
    <col min="2584" max="2588" width="2.25" style="279" customWidth="1"/>
    <col min="2589" max="2589" width="1" style="279" customWidth="1"/>
    <col min="2590" max="2603" width="2.25" style="279" customWidth="1"/>
    <col min="2604" max="2604" width="21.375" style="279" customWidth="1"/>
    <col min="2605" max="2605" width="0.875" style="279" customWidth="1"/>
    <col min="2606" max="2610" width="2.25" style="279" customWidth="1"/>
    <col min="2611" max="2611" width="1" style="279" customWidth="1"/>
    <col min="2612" max="2624" width="2.25" style="279" customWidth="1"/>
    <col min="2625" max="2625" width="1.25" style="279" customWidth="1"/>
    <col min="2626" max="2626" width="1" style="279" customWidth="1"/>
    <col min="2627" max="2631" width="2.25" style="279" customWidth="1"/>
    <col min="2632" max="2632" width="1" style="279" customWidth="1"/>
    <col min="2633" max="2817" width="2.25" style="279"/>
    <col min="2818" max="2818" width="0.875" style="279" customWidth="1"/>
    <col min="2819" max="2823" width="2.25" style="279" customWidth="1"/>
    <col min="2824" max="2824" width="1" style="279" customWidth="1"/>
    <col min="2825" max="2837" width="2.25" style="279" customWidth="1"/>
    <col min="2838" max="2838" width="1.25" style="279" customWidth="1"/>
    <col min="2839" max="2839" width="1" style="279" customWidth="1"/>
    <col min="2840" max="2844" width="2.25" style="279" customWidth="1"/>
    <col min="2845" max="2845" width="1" style="279" customWidth="1"/>
    <col min="2846" max="2859" width="2.25" style="279" customWidth="1"/>
    <col min="2860" max="2860" width="21.375" style="279" customWidth="1"/>
    <col min="2861" max="2861" width="0.875" style="279" customWidth="1"/>
    <col min="2862" max="2866" width="2.25" style="279" customWidth="1"/>
    <col min="2867" max="2867" width="1" style="279" customWidth="1"/>
    <col min="2868" max="2880" width="2.25" style="279" customWidth="1"/>
    <col min="2881" max="2881" width="1.25" style="279" customWidth="1"/>
    <col min="2882" max="2882" width="1" style="279" customWidth="1"/>
    <col min="2883" max="2887" width="2.25" style="279" customWidth="1"/>
    <col min="2888" max="2888" width="1" style="279" customWidth="1"/>
    <col min="2889" max="3073" width="2.25" style="279"/>
    <col min="3074" max="3074" width="0.875" style="279" customWidth="1"/>
    <col min="3075" max="3079" width="2.25" style="279" customWidth="1"/>
    <col min="3080" max="3080" width="1" style="279" customWidth="1"/>
    <col min="3081" max="3093" width="2.25" style="279" customWidth="1"/>
    <col min="3094" max="3094" width="1.25" style="279" customWidth="1"/>
    <col min="3095" max="3095" width="1" style="279" customWidth="1"/>
    <col min="3096" max="3100" width="2.25" style="279" customWidth="1"/>
    <col min="3101" max="3101" width="1" style="279" customWidth="1"/>
    <col min="3102" max="3115" width="2.25" style="279" customWidth="1"/>
    <col min="3116" max="3116" width="21.375" style="279" customWidth="1"/>
    <col min="3117" max="3117" width="0.875" style="279" customWidth="1"/>
    <col min="3118" max="3122" width="2.25" style="279" customWidth="1"/>
    <col min="3123" max="3123" width="1" style="279" customWidth="1"/>
    <col min="3124" max="3136" width="2.25" style="279" customWidth="1"/>
    <col min="3137" max="3137" width="1.25" style="279" customWidth="1"/>
    <col min="3138" max="3138" width="1" style="279" customWidth="1"/>
    <col min="3139" max="3143" width="2.25" style="279" customWidth="1"/>
    <col min="3144" max="3144" width="1" style="279" customWidth="1"/>
    <col min="3145" max="3329" width="2.25" style="279"/>
    <col min="3330" max="3330" width="0.875" style="279" customWidth="1"/>
    <col min="3331" max="3335" width="2.25" style="279" customWidth="1"/>
    <col min="3336" max="3336" width="1" style="279" customWidth="1"/>
    <col min="3337" max="3349" width="2.25" style="279" customWidth="1"/>
    <col min="3350" max="3350" width="1.25" style="279" customWidth="1"/>
    <col min="3351" max="3351" width="1" style="279" customWidth="1"/>
    <col min="3352" max="3356" width="2.25" style="279" customWidth="1"/>
    <col min="3357" max="3357" width="1" style="279" customWidth="1"/>
    <col min="3358" max="3371" width="2.25" style="279" customWidth="1"/>
    <col min="3372" max="3372" width="21.375" style="279" customWidth="1"/>
    <col min="3373" max="3373" width="0.875" style="279" customWidth="1"/>
    <col min="3374" max="3378" width="2.25" style="279" customWidth="1"/>
    <col min="3379" max="3379" width="1" style="279" customWidth="1"/>
    <col min="3380" max="3392" width="2.25" style="279" customWidth="1"/>
    <col min="3393" max="3393" width="1.25" style="279" customWidth="1"/>
    <col min="3394" max="3394" width="1" style="279" customWidth="1"/>
    <col min="3395" max="3399" width="2.25" style="279" customWidth="1"/>
    <col min="3400" max="3400" width="1" style="279" customWidth="1"/>
    <col min="3401" max="3585" width="2.25" style="279"/>
    <col min="3586" max="3586" width="0.875" style="279" customWidth="1"/>
    <col min="3587" max="3591" width="2.25" style="279" customWidth="1"/>
    <col min="3592" max="3592" width="1" style="279" customWidth="1"/>
    <col min="3593" max="3605" width="2.25" style="279" customWidth="1"/>
    <col min="3606" max="3606" width="1.25" style="279" customWidth="1"/>
    <col min="3607" max="3607" width="1" style="279" customWidth="1"/>
    <col min="3608" max="3612" width="2.25" style="279" customWidth="1"/>
    <col min="3613" max="3613" width="1" style="279" customWidth="1"/>
    <col min="3614" max="3627" width="2.25" style="279" customWidth="1"/>
    <col min="3628" max="3628" width="21.375" style="279" customWidth="1"/>
    <col min="3629" max="3629" width="0.875" style="279" customWidth="1"/>
    <col min="3630" max="3634" width="2.25" style="279" customWidth="1"/>
    <col min="3635" max="3635" width="1" style="279" customWidth="1"/>
    <col min="3636" max="3648" width="2.25" style="279" customWidth="1"/>
    <col min="3649" max="3649" width="1.25" style="279" customWidth="1"/>
    <col min="3650" max="3650" width="1" style="279" customWidth="1"/>
    <col min="3651" max="3655" width="2.25" style="279" customWidth="1"/>
    <col min="3656" max="3656" width="1" style="279" customWidth="1"/>
    <col min="3657" max="3841" width="2.25" style="279"/>
    <col min="3842" max="3842" width="0.875" style="279" customWidth="1"/>
    <col min="3843" max="3847" width="2.25" style="279" customWidth="1"/>
    <col min="3848" max="3848" width="1" style="279" customWidth="1"/>
    <col min="3849" max="3861" width="2.25" style="279" customWidth="1"/>
    <col min="3862" max="3862" width="1.25" style="279" customWidth="1"/>
    <col min="3863" max="3863" width="1" style="279" customWidth="1"/>
    <col min="3864" max="3868" width="2.25" style="279" customWidth="1"/>
    <col min="3869" max="3869" width="1" style="279" customWidth="1"/>
    <col min="3870" max="3883" width="2.25" style="279" customWidth="1"/>
    <col min="3884" max="3884" width="21.375" style="279" customWidth="1"/>
    <col min="3885" max="3885" width="0.875" style="279" customWidth="1"/>
    <col min="3886" max="3890" width="2.25" style="279" customWidth="1"/>
    <col min="3891" max="3891" width="1" style="279" customWidth="1"/>
    <col min="3892" max="3904" width="2.25" style="279" customWidth="1"/>
    <col min="3905" max="3905" width="1.25" style="279" customWidth="1"/>
    <col min="3906" max="3906" width="1" style="279" customWidth="1"/>
    <col min="3907" max="3911" width="2.25" style="279" customWidth="1"/>
    <col min="3912" max="3912" width="1" style="279" customWidth="1"/>
    <col min="3913" max="4097" width="2.25" style="279"/>
    <col min="4098" max="4098" width="0.875" style="279" customWidth="1"/>
    <col min="4099" max="4103" width="2.25" style="279" customWidth="1"/>
    <col min="4104" max="4104" width="1" style="279" customWidth="1"/>
    <col min="4105" max="4117" width="2.25" style="279" customWidth="1"/>
    <col min="4118" max="4118" width="1.25" style="279" customWidth="1"/>
    <col min="4119" max="4119" width="1" style="279" customWidth="1"/>
    <col min="4120" max="4124" width="2.25" style="279" customWidth="1"/>
    <col min="4125" max="4125" width="1" style="279" customWidth="1"/>
    <col min="4126" max="4139" width="2.25" style="279" customWidth="1"/>
    <col min="4140" max="4140" width="21.375" style="279" customWidth="1"/>
    <col min="4141" max="4141" width="0.875" style="279" customWidth="1"/>
    <col min="4142" max="4146" width="2.25" style="279" customWidth="1"/>
    <col min="4147" max="4147" width="1" style="279" customWidth="1"/>
    <col min="4148" max="4160" width="2.25" style="279" customWidth="1"/>
    <col min="4161" max="4161" width="1.25" style="279" customWidth="1"/>
    <col min="4162" max="4162" width="1" style="279" customWidth="1"/>
    <col min="4163" max="4167" width="2.25" style="279" customWidth="1"/>
    <col min="4168" max="4168" width="1" style="279" customWidth="1"/>
    <col min="4169" max="4353" width="2.25" style="279"/>
    <col min="4354" max="4354" width="0.875" style="279" customWidth="1"/>
    <col min="4355" max="4359" width="2.25" style="279" customWidth="1"/>
    <col min="4360" max="4360" width="1" style="279" customWidth="1"/>
    <col min="4361" max="4373" width="2.25" style="279" customWidth="1"/>
    <col min="4374" max="4374" width="1.25" style="279" customWidth="1"/>
    <col min="4375" max="4375" width="1" style="279" customWidth="1"/>
    <col min="4376" max="4380" width="2.25" style="279" customWidth="1"/>
    <col min="4381" max="4381" width="1" style="279" customWidth="1"/>
    <col min="4382" max="4395" width="2.25" style="279" customWidth="1"/>
    <col min="4396" max="4396" width="21.375" style="279" customWidth="1"/>
    <col min="4397" max="4397" width="0.875" style="279" customWidth="1"/>
    <col min="4398" max="4402" width="2.25" style="279" customWidth="1"/>
    <col min="4403" max="4403" width="1" style="279" customWidth="1"/>
    <col min="4404" max="4416" width="2.25" style="279" customWidth="1"/>
    <col min="4417" max="4417" width="1.25" style="279" customWidth="1"/>
    <col min="4418" max="4418" width="1" style="279" customWidth="1"/>
    <col min="4419" max="4423" width="2.25" style="279" customWidth="1"/>
    <col min="4424" max="4424" width="1" style="279" customWidth="1"/>
    <col min="4425" max="4609" width="2.25" style="279"/>
    <col min="4610" max="4610" width="0.875" style="279" customWidth="1"/>
    <col min="4611" max="4615" width="2.25" style="279" customWidth="1"/>
    <col min="4616" max="4616" width="1" style="279" customWidth="1"/>
    <col min="4617" max="4629" width="2.25" style="279" customWidth="1"/>
    <col min="4630" max="4630" width="1.25" style="279" customWidth="1"/>
    <col min="4631" max="4631" width="1" style="279" customWidth="1"/>
    <col min="4632" max="4636" width="2.25" style="279" customWidth="1"/>
    <col min="4637" max="4637" width="1" style="279" customWidth="1"/>
    <col min="4638" max="4651" width="2.25" style="279" customWidth="1"/>
    <col min="4652" max="4652" width="21.375" style="279" customWidth="1"/>
    <col min="4653" max="4653" width="0.875" style="279" customWidth="1"/>
    <col min="4654" max="4658" width="2.25" style="279" customWidth="1"/>
    <col min="4659" max="4659" width="1" style="279" customWidth="1"/>
    <col min="4660" max="4672" width="2.25" style="279" customWidth="1"/>
    <col min="4673" max="4673" width="1.25" style="279" customWidth="1"/>
    <col min="4674" max="4674" width="1" style="279" customWidth="1"/>
    <col min="4675" max="4679" width="2.25" style="279" customWidth="1"/>
    <col min="4680" max="4680" width="1" style="279" customWidth="1"/>
    <col min="4681" max="4865" width="2.25" style="279"/>
    <col min="4866" max="4866" width="0.875" style="279" customWidth="1"/>
    <col min="4867" max="4871" width="2.25" style="279" customWidth="1"/>
    <col min="4872" max="4872" width="1" style="279" customWidth="1"/>
    <col min="4873" max="4885" width="2.25" style="279" customWidth="1"/>
    <col min="4886" max="4886" width="1.25" style="279" customWidth="1"/>
    <col min="4887" max="4887" width="1" style="279" customWidth="1"/>
    <col min="4888" max="4892" width="2.25" style="279" customWidth="1"/>
    <col min="4893" max="4893" width="1" style="279" customWidth="1"/>
    <col min="4894" max="4907" width="2.25" style="279" customWidth="1"/>
    <col min="4908" max="4908" width="21.375" style="279" customWidth="1"/>
    <col min="4909" max="4909" width="0.875" style="279" customWidth="1"/>
    <col min="4910" max="4914" width="2.25" style="279" customWidth="1"/>
    <col min="4915" max="4915" width="1" style="279" customWidth="1"/>
    <col min="4916" max="4928" width="2.25" style="279" customWidth="1"/>
    <col min="4929" max="4929" width="1.25" style="279" customWidth="1"/>
    <col min="4930" max="4930" width="1" style="279" customWidth="1"/>
    <col min="4931" max="4935" width="2.25" style="279" customWidth="1"/>
    <col min="4936" max="4936" width="1" style="279" customWidth="1"/>
    <col min="4937" max="5121" width="2.25" style="279"/>
    <col min="5122" max="5122" width="0.875" style="279" customWidth="1"/>
    <col min="5123" max="5127" width="2.25" style="279" customWidth="1"/>
    <col min="5128" max="5128" width="1" style="279" customWidth="1"/>
    <col min="5129" max="5141" width="2.25" style="279" customWidth="1"/>
    <col min="5142" max="5142" width="1.25" style="279" customWidth="1"/>
    <col min="5143" max="5143" width="1" style="279" customWidth="1"/>
    <col min="5144" max="5148" width="2.25" style="279" customWidth="1"/>
    <col min="5149" max="5149" width="1" style="279" customWidth="1"/>
    <col min="5150" max="5163" width="2.25" style="279" customWidth="1"/>
    <col min="5164" max="5164" width="21.375" style="279" customWidth="1"/>
    <col min="5165" max="5165" width="0.875" style="279" customWidth="1"/>
    <col min="5166" max="5170" width="2.25" style="279" customWidth="1"/>
    <col min="5171" max="5171" width="1" style="279" customWidth="1"/>
    <col min="5172" max="5184" width="2.25" style="279" customWidth="1"/>
    <col min="5185" max="5185" width="1.25" style="279" customWidth="1"/>
    <col min="5186" max="5186" width="1" style="279" customWidth="1"/>
    <col min="5187" max="5191" width="2.25" style="279" customWidth="1"/>
    <col min="5192" max="5192" width="1" style="279" customWidth="1"/>
    <col min="5193" max="5377" width="2.25" style="279"/>
    <col min="5378" max="5378" width="0.875" style="279" customWidth="1"/>
    <col min="5379" max="5383" width="2.25" style="279" customWidth="1"/>
    <col min="5384" max="5384" width="1" style="279" customWidth="1"/>
    <col min="5385" max="5397" width="2.25" style="279" customWidth="1"/>
    <col min="5398" max="5398" width="1.25" style="279" customWidth="1"/>
    <col min="5399" max="5399" width="1" style="279" customWidth="1"/>
    <col min="5400" max="5404" width="2.25" style="279" customWidth="1"/>
    <col min="5405" max="5405" width="1" style="279" customWidth="1"/>
    <col min="5406" max="5419" width="2.25" style="279" customWidth="1"/>
    <col min="5420" max="5420" width="21.375" style="279" customWidth="1"/>
    <col min="5421" max="5421" width="0.875" style="279" customWidth="1"/>
    <col min="5422" max="5426" width="2.25" style="279" customWidth="1"/>
    <col min="5427" max="5427" width="1" style="279" customWidth="1"/>
    <col min="5428" max="5440" width="2.25" style="279" customWidth="1"/>
    <col min="5441" max="5441" width="1.25" style="279" customWidth="1"/>
    <col min="5442" max="5442" width="1" style="279" customWidth="1"/>
    <col min="5443" max="5447" width="2.25" style="279" customWidth="1"/>
    <col min="5448" max="5448" width="1" style="279" customWidth="1"/>
    <col min="5449" max="5633" width="2.25" style="279"/>
    <col min="5634" max="5634" width="0.875" style="279" customWidth="1"/>
    <col min="5635" max="5639" width="2.25" style="279" customWidth="1"/>
    <col min="5640" max="5640" width="1" style="279" customWidth="1"/>
    <col min="5641" max="5653" width="2.25" style="279" customWidth="1"/>
    <col min="5654" max="5654" width="1.25" style="279" customWidth="1"/>
    <col min="5655" max="5655" width="1" style="279" customWidth="1"/>
    <col min="5656" max="5660" width="2.25" style="279" customWidth="1"/>
    <col min="5661" max="5661" width="1" style="279" customWidth="1"/>
    <col min="5662" max="5675" width="2.25" style="279" customWidth="1"/>
    <col min="5676" max="5676" width="21.375" style="279" customWidth="1"/>
    <col min="5677" max="5677" width="0.875" style="279" customWidth="1"/>
    <col min="5678" max="5682" width="2.25" style="279" customWidth="1"/>
    <col min="5683" max="5683" width="1" style="279" customWidth="1"/>
    <col min="5684" max="5696" width="2.25" style="279" customWidth="1"/>
    <col min="5697" max="5697" width="1.25" style="279" customWidth="1"/>
    <col min="5698" max="5698" width="1" style="279" customWidth="1"/>
    <col min="5699" max="5703" width="2.25" style="279" customWidth="1"/>
    <col min="5704" max="5704" width="1" style="279" customWidth="1"/>
    <col min="5705" max="5889" width="2.25" style="279"/>
    <col min="5890" max="5890" width="0.875" style="279" customWidth="1"/>
    <col min="5891" max="5895" width="2.25" style="279" customWidth="1"/>
    <col min="5896" max="5896" width="1" style="279" customWidth="1"/>
    <col min="5897" max="5909" width="2.25" style="279" customWidth="1"/>
    <col min="5910" max="5910" width="1.25" style="279" customWidth="1"/>
    <col min="5911" max="5911" width="1" style="279" customWidth="1"/>
    <col min="5912" max="5916" width="2.25" style="279" customWidth="1"/>
    <col min="5917" max="5917" width="1" style="279" customWidth="1"/>
    <col min="5918" max="5931" width="2.25" style="279" customWidth="1"/>
    <col min="5932" max="5932" width="21.375" style="279" customWidth="1"/>
    <col min="5933" max="5933" width="0.875" style="279" customWidth="1"/>
    <col min="5934" max="5938" width="2.25" style="279" customWidth="1"/>
    <col min="5939" max="5939" width="1" style="279" customWidth="1"/>
    <col min="5940" max="5952" width="2.25" style="279" customWidth="1"/>
    <col min="5953" max="5953" width="1.25" style="279" customWidth="1"/>
    <col min="5954" max="5954" width="1" style="279" customWidth="1"/>
    <col min="5955" max="5959" width="2.25" style="279" customWidth="1"/>
    <col min="5960" max="5960" width="1" style="279" customWidth="1"/>
    <col min="5961" max="6145" width="2.25" style="279"/>
    <col min="6146" max="6146" width="0.875" style="279" customWidth="1"/>
    <col min="6147" max="6151" width="2.25" style="279" customWidth="1"/>
    <col min="6152" max="6152" width="1" style="279" customWidth="1"/>
    <col min="6153" max="6165" width="2.25" style="279" customWidth="1"/>
    <col min="6166" max="6166" width="1.25" style="279" customWidth="1"/>
    <col min="6167" max="6167" width="1" style="279" customWidth="1"/>
    <col min="6168" max="6172" width="2.25" style="279" customWidth="1"/>
    <col min="6173" max="6173" width="1" style="279" customWidth="1"/>
    <col min="6174" max="6187" width="2.25" style="279" customWidth="1"/>
    <col min="6188" max="6188" width="21.375" style="279" customWidth="1"/>
    <col min="6189" max="6189" width="0.875" style="279" customWidth="1"/>
    <col min="6190" max="6194" width="2.25" style="279" customWidth="1"/>
    <col min="6195" max="6195" width="1" style="279" customWidth="1"/>
    <col min="6196" max="6208" width="2.25" style="279" customWidth="1"/>
    <col min="6209" max="6209" width="1.25" style="279" customWidth="1"/>
    <col min="6210" max="6210" width="1" style="279" customWidth="1"/>
    <col min="6211" max="6215" width="2.25" style="279" customWidth="1"/>
    <col min="6216" max="6216" width="1" style="279" customWidth="1"/>
    <col min="6217" max="6401" width="2.25" style="279"/>
    <col min="6402" max="6402" width="0.875" style="279" customWidth="1"/>
    <col min="6403" max="6407" width="2.25" style="279" customWidth="1"/>
    <col min="6408" max="6408" width="1" style="279" customWidth="1"/>
    <col min="6409" max="6421" width="2.25" style="279" customWidth="1"/>
    <col min="6422" max="6422" width="1.25" style="279" customWidth="1"/>
    <col min="6423" max="6423" width="1" style="279" customWidth="1"/>
    <col min="6424" max="6428" width="2.25" style="279" customWidth="1"/>
    <col min="6429" max="6429" width="1" style="279" customWidth="1"/>
    <col min="6430" max="6443" width="2.25" style="279" customWidth="1"/>
    <col min="6444" max="6444" width="21.375" style="279" customWidth="1"/>
    <col min="6445" max="6445" width="0.875" style="279" customWidth="1"/>
    <col min="6446" max="6450" width="2.25" style="279" customWidth="1"/>
    <col min="6451" max="6451" width="1" style="279" customWidth="1"/>
    <col min="6452" max="6464" width="2.25" style="279" customWidth="1"/>
    <col min="6465" max="6465" width="1.25" style="279" customWidth="1"/>
    <col min="6466" max="6466" width="1" style="279" customWidth="1"/>
    <col min="6467" max="6471" width="2.25" style="279" customWidth="1"/>
    <col min="6472" max="6472" width="1" style="279" customWidth="1"/>
    <col min="6473" max="6657" width="2.25" style="279"/>
    <col min="6658" max="6658" width="0.875" style="279" customWidth="1"/>
    <col min="6659" max="6663" width="2.25" style="279" customWidth="1"/>
    <col min="6664" max="6664" width="1" style="279" customWidth="1"/>
    <col min="6665" max="6677" width="2.25" style="279" customWidth="1"/>
    <col min="6678" max="6678" width="1.25" style="279" customWidth="1"/>
    <col min="6679" max="6679" width="1" style="279" customWidth="1"/>
    <col min="6680" max="6684" width="2.25" style="279" customWidth="1"/>
    <col min="6685" max="6685" width="1" style="279" customWidth="1"/>
    <col min="6686" max="6699" width="2.25" style="279" customWidth="1"/>
    <col min="6700" max="6700" width="21.375" style="279" customWidth="1"/>
    <col min="6701" max="6701" width="0.875" style="279" customWidth="1"/>
    <col min="6702" max="6706" width="2.25" style="279" customWidth="1"/>
    <col min="6707" max="6707" width="1" style="279" customWidth="1"/>
    <col min="6708" max="6720" width="2.25" style="279" customWidth="1"/>
    <col min="6721" max="6721" width="1.25" style="279" customWidth="1"/>
    <col min="6722" max="6722" width="1" style="279" customWidth="1"/>
    <col min="6723" max="6727" width="2.25" style="279" customWidth="1"/>
    <col min="6728" max="6728" width="1" style="279" customWidth="1"/>
    <col min="6729" max="6913" width="2.25" style="279"/>
    <col min="6914" max="6914" width="0.875" style="279" customWidth="1"/>
    <col min="6915" max="6919" width="2.25" style="279" customWidth="1"/>
    <col min="6920" max="6920" width="1" style="279" customWidth="1"/>
    <col min="6921" max="6933" width="2.25" style="279" customWidth="1"/>
    <col min="6934" max="6934" width="1.25" style="279" customWidth="1"/>
    <col min="6935" max="6935" width="1" style="279" customWidth="1"/>
    <col min="6936" max="6940" width="2.25" style="279" customWidth="1"/>
    <col min="6941" max="6941" width="1" style="279" customWidth="1"/>
    <col min="6942" max="6955" width="2.25" style="279" customWidth="1"/>
    <col min="6956" max="6956" width="21.375" style="279" customWidth="1"/>
    <col min="6957" max="6957" width="0.875" style="279" customWidth="1"/>
    <col min="6958" max="6962" width="2.25" style="279" customWidth="1"/>
    <col min="6963" max="6963" width="1" style="279" customWidth="1"/>
    <col min="6964" max="6976" width="2.25" style="279" customWidth="1"/>
    <col min="6977" max="6977" width="1.25" style="279" customWidth="1"/>
    <col min="6978" max="6978" width="1" style="279" customWidth="1"/>
    <col min="6979" max="6983" width="2.25" style="279" customWidth="1"/>
    <col min="6984" max="6984" width="1" style="279" customWidth="1"/>
    <col min="6985" max="7169" width="2.25" style="279"/>
    <col min="7170" max="7170" width="0.875" style="279" customWidth="1"/>
    <col min="7171" max="7175" width="2.25" style="279" customWidth="1"/>
    <col min="7176" max="7176" width="1" style="279" customWidth="1"/>
    <col min="7177" max="7189" width="2.25" style="279" customWidth="1"/>
    <col min="7190" max="7190" width="1.25" style="279" customWidth="1"/>
    <col min="7191" max="7191" width="1" style="279" customWidth="1"/>
    <col min="7192" max="7196" width="2.25" style="279" customWidth="1"/>
    <col min="7197" max="7197" width="1" style="279" customWidth="1"/>
    <col min="7198" max="7211" width="2.25" style="279" customWidth="1"/>
    <col min="7212" max="7212" width="21.375" style="279" customWidth="1"/>
    <col min="7213" max="7213" width="0.875" style="279" customWidth="1"/>
    <col min="7214" max="7218" width="2.25" style="279" customWidth="1"/>
    <col min="7219" max="7219" width="1" style="279" customWidth="1"/>
    <col min="7220" max="7232" width="2.25" style="279" customWidth="1"/>
    <col min="7233" max="7233" width="1.25" style="279" customWidth="1"/>
    <col min="7234" max="7234" width="1" style="279" customWidth="1"/>
    <col min="7235" max="7239" width="2.25" style="279" customWidth="1"/>
    <col min="7240" max="7240" width="1" style="279" customWidth="1"/>
    <col min="7241" max="7425" width="2.25" style="279"/>
    <col min="7426" max="7426" width="0.875" style="279" customWidth="1"/>
    <col min="7427" max="7431" width="2.25" style="279" customWidth="1"/>
    <col min="7432" max="7432" width="1" style="279" customWidth="1"/>
    <col min="7433" max="7445" width="2.25" style="279" customWidth="1"/>
    <col min="7446" max="7446" width="1.25" style="279" customWidth="1"/>
    <col min="7447" max="7447" width="1" style="279" customWidth="1"/>
    <col min="7448" max="7452" width="2.25" style="279" customWidth="1"/>
    <col min="7453" max="7453" width="1" style="279" customWidth="1"/>
    <col min="7454" max="7467" width="2.25" style="279" customWidth="1"/>
    <col min="7468" max="7468" width="21.375" style="279" customWidth="1"/>
    <col min="7469" max="7469" width="0.875" style="279" customWidth="1"/>
    <col min="7470" max="7474" width="2.25" style="279" customWidth="1"/>
    <col min="7475" max="7475" width="1" style="279" customWidth="1"/>
    <col min="7476" max="7488" width="2.25" style="279" customWidth="1"/>
    <col min="7489" max="7489" width="1.25" style="279" customWidth="1"/>
    <col min="7490" max="7490" width="1" style="279" customWidth="1"/>
    <col min="7491" max="7495" width="2.25" style="279" customWidth="1"/>
    <col min="7496" max="7496" width="1" style="279" customWidth="1"/>
    <col min="7497" max="7681" width="2.25" style="279"/>
    <col min="7682" max="7682" width="0.875" style="279" customWidth="1"/>
    <col min="7683" max="7687" width="2.25" style="279" customWidth="1"/>
    <col min="7688" max="7688" width="1" style="279" customWidth="1"/>
    <col min="7689" max="7701" width="2.25" style="279" customWidth="1"/>
    <col min="7702" max="7702" width="1.25" style="279" customWidth="1"/>
    <col min="7703" max="7703" width="1" style="279" customWidth="1"/>
    <col min="7704" max="7708" width="2.25" style="279" customWidth="1"/>
    <col min="7709" max="7709" width="1" style="279" customWidth="1"/>
    <col min="7710" max="7723" width="2.25" style="279" customWidth="1"/>
    <col min="7724" max="7724" width="21.375" style="279" customWidth="1"/>
    <col min="7725" max="7725" width="0.875" style="279" customWidth="1"/>
    <col min="7726" max="7730" width="2.25" style="279" customWidth="1"/>
    <col min="7731" max="7731" width="1" style="279" customWidth="1"/>
    <col min="7732" max="7744" width="2.25" style="279" customWidth="1"/>
    <col min="7745" max="7745" width="1.25" style="279" customWidth="1"/>
    <col min="7746" max="7746" width="1" style="279" customWidth="1"/>
    <col min="7747" max="7751" width="2.25" style="279" customWidth="1"/>
    <col min="7752" max="7752" width="1" style="279" customWidth="1"/>
    <col min="7753" max="7937" width="2.25" style="279"/>
    <col min="7938" max="7938" width="0.875" style="279" customWidth="1"/>
    <col min="7939" max="7943" width="2.25" style="279" customWidth="1"/>
    <col min="7944" max="7944" width="1" style="279" customWidth="1"/>
    <col min="7945" max="7957" width="2.25" style="279" customWidth="1"/>
    <col min="7958" max="7958" width="1.25" style="279" customWidth="1"/>
    <col min="7959" max="7959" width="1" style="279" customWidth="1"/>
    <col min="7960" max="7964" width="2.25" style="279" customWidth="1"/>
    <col min="7965" max="7965" width="1" style="279" customWidth="1"/>
    <col min="7966" max="7979" width="2.25" style="279" customWidth="1"/>
    <col min="7980" max="7980" width="21.375" style="279" customWidth="1"/>
    <col min="7981" max="7981" width="0.875" style="279" customWidth="1"/>
    <col min="7982" max="7986" width="2.25" style="279" customWidth="1"/>
    <col min="7987" max="7987" width="1" style="279" customWidth="1"/>
    <col min="7988" max="8000" width="2.25" style="279" customWidth="1"/>
    <col min="8001" max="8001" width="1.25" style="279" customWidth="1"/>
    <col min="8002" max="8002" width="1" style="279" customWidth="1"/>
    <col min="8003" max="8007" width="2.25" style="279" customWidth="1"/>
    <col min="8008" max="8008" width="1" style="279" customWidth="1"/>
    <col min="8009" max="8193" width="2.25" style="279"/>
    <col min="8194" max="8194" width="0.875" style="279" customWidth="1"/>
    <col min="8195" max="8199" width="2.25" style="279" customWidth="1"/>
    <col min="8200" max="8200" width="1" style="279" customWidth="1"/>
    <col min="8201" max="8213" width="2.25" style="279" customWidth="1"/>
    <col min="8214" max="8214" width="1.25" style="279" customWidth="1"/>
    <col min="8215" max="8215" width="1" style="279" customWidth="1"/>
    <col min="8216" max="8220" width="2.25" style="279" customWidth="1"/>
    <col min="8221" max="8221" width="1" style="279" customWidth="1"/>
    <col min="8222" max="8235" width="2.25" style="279" customWidth="1"/>
    <col min="8236" max="8236" width="21.375" style="279" customWidth="1"/>
    <col min="8237" max="8237" width="0.875" style="279" customWidth="1"/>
    <col min="8238" max="8242" width="2.25" style="279" customWidth="1"/>
    <col min="8243" max="8243" width="1" style="279" customWidth="1"/>
    <col min="8244" max="8256" width="2.25" style="279" customWidth="1"/>
    <col min="8257" max="8257" width="1.25" style="279" customWidth="1"/>
    <col min="8258" max="8258" width="1" style="279" customWidth="1"/>
    <col min="8259" max="8263" width="2.25" style="279" customWidth="1"/>
    <col min="8264" max="8264" width="1" style="279" customWidth="1"/>
    <col min="8265" max="8449" width="2.25" style="279"/>
    <col min="8450" max="8450" width="0.875" style="279" customWidth="1"/>
    <col min="8451" max="8455" width="2.25" style="279" customWidth="1"/>
    <col min="8456" max="8456" width="1" style="279" customWidth="1"/>
    <col min="8457" max="8469" width="2.25" style="279" customWidth="1"/>
    <col min="8470" max="8470" width="1.25" style="279" customWidth="1"/>
    <col min="8471" max="8471" width="1" style="279" customWidth="1"/>
    <col min="8472" max="8476" width="2.25" style="279" customWidth="1"/>
    <col min="8477" max="8477" width="1" style="279" customWidth="1"/>
    <col min="8478" max="8491" width="2.25" style="279" customWidth="1"/>
    <col min="8492" max="8492" width="21.375" style="279" customWidth="1"/>
    <col min="8493" max="8493" width="0.875" style="279" customWidth="1"/>
    <col min="8494" max="8498" width="2.25" style="279" customWidth="1"/>
    <col min="8499" max="8499" width="1" style="279" customWidth="1"/>
    <col min="8500" max="8512" width="2.25" style="279" customWidth="1"/>
    <col min="8513" max="8513" width="1.25" style="279" customWidth="1"/>
    <col min="8514" max="8514" width="1" style="279" customWidth="1"/>
    <col min="8515" max="8519" width="2.25" style="279" customWidth="1"/>
    <col min="8520" max="8520" width="1" style="279" customWidth="1"/>
    <col min="8521" max="8705" width="2.25" style="279"/>
    <col min="8706" max="8706" width="0.875" style="279" customWidth="1"/>
    <col min="8707" max="8711" width="2.25" style="279" customWidth="1"/>
    <col min="8712" max="8712" width="1" style="279" customWidth="1"/>
    <col min="8713" max="8725" width="2.25" style="279" customWidth="1"/>
    <col min="8726" max="8726" width="1.25" style="279" customWidth="1"/>
    <col min="8727" max="8727" width="1" style="279" customWidth="1"/>
    <col min="8728" max="8732" width="2.25" style="279" customWidth="1"/>
    <col min="8733" max="8733" width="1" style="279" customWidth="1"/>
    <col min="8734" max="8747" width="2.25" style="279" customWidth="1"/>
    <col min="8748" max="8748" width="21.375" style="279" customWidth="1"/>
    <col min="8749" max="8749" width="0.875" style="279" customWidth="1"/>
    <col min="8750" max="8754" width="2.25" style="279" customWidth="1"/>
    <col min="8755" max="8755" width="1" style="279" customWidth="1"/>
    <col min="8756" max="8768" width="2.25" style="279" customWidth="1"/>
    <col min="8769" max="8769" width="1.25" style="279" customWidth="1"/>
    <col min="8770" max="8770" width="1" style="279" customWidth="1"/>
    <col min="8771" max="8775" width="2.25" style="279" customWidth="1"/>
    <col min="8776" max="8776" width="1" style="279" customWidth="1"/>
    <col min="8777" max="8961" width="2.25" style="279"/>
    <col min="8962" max="8962" width="0.875" style="279" customWidth="1"/>
    <col min="8963" max="8967" width="2.25" style="279" customWidth="1"/>
    <col min="8968" max="8968" width="1" style="279" customWidth="1"/>
    <col min="8969" max="8981" width="2.25" style="279" customWidth="1"/>
    <col min="8982" max="8982" width="1.25" style="279" customWidth="1"/>
    <col min="8983" max="8983" width="1" style="279" customWidth="1"/>
    <col min="8984" max="8988" width="2.25" style="279" customWidth="1"/>
    <col min="8989" max="8989" width="1" style="279" customWidth="1"/>
    <col min="8990" max="9003" width="2.25" style="279" customWidth="1"/>
    <col min="9004" max="9004" width="21.375" style="279" customWidth="1"/>
    <col min="9005" max="9005" width="0.875" style="279" customWidth="1"/>
    <col min="9006" max="9010" width="2.25" style="279" customWidth="1"/>
    <col min="9011" max="9011" width="1" style="279" customWidth="1"/>
    <col min="9012" max="9024" width="2.25" style="279" customWidth="1"/>
    <col min="9025" max="9025" width="1.25" style="279" customWidth="1"/>
    <col min="9026" max="9026" width="1" style="279" customWidth="1"/>
    <col min="9027" max="9031" width="2.25" style="279" customWidth="1"/>
    <col min="9032" max="9032" width="1" style="279" customWidth="1"/>
    <col min="9033" max="9217" width="2.25" style="279"/>
    <col min="9218" max="9218" width="0.875" style="279" customWidth="1"/>
    <col min="9219" max="9223" width="2.25" style="279" customWidth="1"/>
    <col min="9224" max="9224" width="1" style="279" customWidth="1"/>
    <col min="9225" max="9237" width="2.25" style="279" customWidth="1"/>
    <col min="9238" max="9238" width="1.25" style="279" customWidth="1"/>
    <col min="9239" max="9239" width="1" style="279" customWidth="1"/>
    <col min="9240" max="9244" width="2.25" style="279" customWidth="1"/>
    <col min="9245" max="9245" width="1" style="279" customWidth="1"/>
    <col min="9246" max="9259" width="2.25" style="279" customWidth="1"/>
    <col min="9260" max="9260" width="21.375" style="279" customWidth="1"/>
    <col min="9261" max="9261" width="0.875" style="279" customWidth="1"/>
    <col min="9262" max="9266" width="2.25" style="279" customWidth="1"/>
    <col min="9267" max="9267" width="1" style="279" customWidth="1"/>
    <col min="9268" max="9280" width="2.25" style="279" customWidth="1"/>
    <col min="9281" max="9281" width="1.25" style="279" customWidth="1"/>
    <col min="9282" max="9282" width="1" style="279" customWidth="1"/>
    <col min="9283" max="9287" width="2.25" style="279" customWidth="1"/>
    <col min="9288" max="9288" width="1" style="279" customWidth="1"/>
    <col min="9289" max="9473" width="2.25" style="279"/>
    <col min="9474" max="9474" width="0.875" style="279" customWidth="1"/>
    <col min="9475" max="9479" width="2.25" style="279" customWidth="1"/>
    <col min="9480" max="9480" width="1" style="279" customWidth="1"/>
    <col min="9481" max="9493" width="2.25" style="279" customWidth="1"/>
    <col min="9494" max="9494" width="1.25" style="279" customWidth="1"/>
    <col min="9495" max="9495" width="1" style="279" customWidth="1"/>
    <col min="9496" max="9500" width="2.25" style="279" customWidth="1"/>
    <col min="9501" max="9501" width="1" style="279" customWidth="1"/>
    <col min="9502" max="9515" width="2.25" style="279" customWidth="1"/>
    <col min="9516" max="9516" width="21.375" style="279" customWidth="1"/>
    <col min="9517" max="9517" width="0.875" style="279" customWidth="1"/>
    <col min="9518" max="9522" width="2.25" style="279" customWidth="1"/>
    <col min="9523" max="9523" width="1" style="279" customWidth="1"/>
    <col min="9524" max="9536" width="2.25" style="279" customWidth="1"/>
    <col min="9537" max="9537" width="1.25" style="279" customWidth="1"/>
    <col min="9538" max="9538" width="1" style="279" customWidth="1"/>
    <col min="9539" max="9543" width="2.25" style="279" customWidth="1"/>
    <col min="9544" max="9544" width="1" style="279" customWidth="1"/>
    <col min="9545" max="9729" width="2.25" style="279"/>
    <col min="9730" max="9730" width="0.875" style="279" customWidth="1"/>
    <col min="9731" max="9735" width="2.25" style="279" customWidth="1"/>
    <col min="9736" max="9736" width="1" style="279" customWidth="1"/>
    <col min="9737" max="9749" width="2.25" style="279" customWidth="1"/>
    <col min="9750" max="9750" width="1.25" style="279" customWidth="1"/>
    <col min="9751" max="9751" width="1" style="279" customWidth="1"/>
    <col min="9752" max="9756" width="2.25" style="279" customWidth="1"/>
    <col min="9757" max="9757" width="1" style="279" customWidth="1"/>
    <col min="9758" max="9771" width="2.25" style="279" customWidth="1"/>
    <col min="9772" max="9772" width="21.375" style="279" customWidth="1"/>
    <col min="9773" max="9773" width="0.875" style="279" customWidth="1"/>
    <col min="9774" max="9778" width="2.25" style="279" customWidth="1"/>
    <col min="9779" max="9779" width="1" style="279" customWidth="1"/>
    <col min="9780" max="9792" width="2.25" style="279" customWidth="1"/>
    <col min="9793" max="9793" width="1.25" style="279" customWidth="1"/>
    <col min="9794" max="9794" width="1" style="279" customWidth="1"/>
    <col min="9795" max="9799" width="2.25" style="279" customWidth="1"/>
    <col min="9800" max="9800" width="1" style="279" customWidth="1"/>
    <col min="9801" max="9985" width="2.25" style="279"/>
    <col min="9986" max="9986" width="0.875" style="279" customWidth="1"/>
    <col min="9987" max="9991" width="2.25" style="279" customWidth="1"/>
    <col min="9992" max="9992" width="1" style="279" customWidth="1"/>
    <col min="9993" max="10005" width="2.25" style="279" customWidth="1"/>
    <col min="10006" max="10006" width="1.25" style="279" customWidth="1"/>
    <col min="10007" max="10007" width="1" style="279" customWidth="1"/>
    <col min="10008" max="10012" width="2.25" style="279" customWidth="1"/>
    <col min="10013" max="10013" width="1" style="279" customWidth="1"/>
    <col min="10014" max="10027" width="2.25" style="279" customWidth="1"/>
    <col min="10028" max="10028" width="21.375" style="279" customWidth="1"/>
    <col min="10029" max="10029" width="0.875" style="279" customWidth="1"/>
    <col min="10030" max="10034" width="2.25" style="279" customWidth="1"/>
    <col min="10035" max="10035" width="1" style="279" customWidth="1"/>
    <col min="10036" max="10048" width="2.25" style="279" customWidth="1"/>
    <col min="10049" max="10049" width="1.25" style="279" customWidth="1"/>
    <col min="10050" max="10050" width="1" style="279" customWidth="1"/>
    <col min="10051" max="10055" width="2.25" style="279" customWidth="1"/>
    <col min="10056" max="10056" width="1" style="279" customWidth="1"/>
    <col min="10057" max="10241" width="2.25" style="279"/>
    <col min="10242" max="10242" width="0.875" style="279" customWidth="1"/>
    <col min="10243" max="10247" width="2.25" style="279" customWidth="1"/>
    <col min="10248" max="10248" width="1" style="279" customWidth="1"/>
    <col min="10249" max="10261" width="2.25" style="279" customWidth="1"/>
    <col min="10262" max="10262" width="1.25" style="279" customWidth="1"/>
    <col min="10263" max="10263" width="1" style="279" customWidth="1"/>
    <col min="10264" max="10268" width="2.25" style="279" customWidth="1"/>
    <col min="10269" max="10269" width="1" style="279" customWidth="1"/>
    <col min="10270" max="10283" width="2.25" style="279" customWidth="1"/>
    <col min="10284" max="10284" width="21.375" style="279" customWidth="1"/>
    <col min="10285" max="10285" width="0.875" style="279" customWidth="1"/>
    <col min="10286" max="10290" width="2.25" style="279" customWidth="1"/>
    <col min="10291" max="10291" width="1" style="279" customWidth="1"/>
    <col min="10292" max="10304" width="2.25" style="279" customWidth="1"/>
    <col min="10305" max="10305" width="1.25" style="279" customWidth="1"/>
    <col min="10306" max="10306" width="1" style="279" customWidth="1"/>
    <col min="10307" max="10311" width="2.25" style="279" customWidth="1"/>
    <col min="10312" max="10312" width="1" style="279" customWidth="1"/>
    <col min="10313" max="10497" width="2.25" style="279"/>
    <col min="10498" max="10498" width="0.875" style="279" customWidth="1"/>
    <col min="10499" max="10503" width="2.25" style="279" customWidth="1"/>
    <col min="10504" max="10504" width="1" style="279" customWidth="1"/>
    <col min="10505" max="10517" width="2.25" style="279" customWidth="1"/>
    <col min="10518" max="10518" width="1.25" style="279" customWidth="1"/>
    <col min="10519" max="10519" width="1" style="279" customWidth="1"/>
    <col min="10520" max="10524" width="2.25" style="279" customWidth="1"/>
    <col min="10525" max="10525" width="1" style="279" customWidth="1"/>
    <col min="10526" max="10539" width="2.25" style="279" customWidth="1"/>
    <col min="10540" max="10540" width="21.375" style="279" customWidth="1"/>
    <col min="10541" max="10541" width="0.875" style="279" customWidth="1"/>
    <col min="10542" max="10546" width="2.25" style="279" customWidth="1"/>
    <col min="10547" max="10547" width="1" style="279" customWidth="1"/>
    <col min="10548" max="10560" width="2.25" style="279" customWidth="1"/>
    <col min="10561" max="10561" width="1.25" style="279" customWidth="1"/>
    <col min="10562" max="10562" width="1" style="279" customWidth="1"/>
    <col min="10563" max="10567" width="2.25" style="279" customWidth="1"/>
    <col min="10568" max="10568" width="1" style="279" customWidth="1"/>
    <col min="10569" max="10753" width="2.25" style="279"/>
    <col min="10754" max="10754" width="0.875" style="279" customWidth="1"/>
    <col min="10755" max="10759" width="2.25" style="279" customWidth="1"/>
    <col min="10760" max="10760" width="1" style="279" customWidth="1"/>
    <col min="10761" max="10773" width="2.25" style="279" customWidth="1"/>
    <col min="10774" max="10774" width="1.25" style="279" customWidth="1"/>
    <col min="10775" max="10775" width="1" style="279" customWidth="1"/>
    <col min="10776" max="10780" width="2.25" style="279" customWidth="1"/>
    <col min="10781" max="10781" width="1" style="279" customWidth="1"/>
    <col min="10782" max="10795" width="2.25" style="279" customWidth="1"/>
    <col min="10796" max="10796" width="21.375" style="279" customWidth="1"/>
    <col min="10797" max="10797" width="0.875" style="279" customWidth="1"/>
    <col min="10798" max="10802" width="2.25" style="279" customWidth="1"/>
    <col min="10803" max="10803" width="1" style="279" customWidth="1"/>
    <col min="10804" max="10816" width="2.25" style="279" customWidth="1"/>
    <col min="10817" max="10817" width="1.25" style="279" customWidth="1"/>
    <col min="10818" max="10818" width="1" style="279" customWidth="1"/>
    <col min="10819" max="10823" width="2.25" style="279" customWidth="1"/>
    <col min="10824" max="10824" width="1" style="279" customWidth="1"/>
    <col min="10825" max="11009" width="2.25" style="279"/>
    <col min="11010" max="11010" width="0.875" style="279" customWidth="1"/>
    <col min="11011" max="11015" width="2.25" style="279" customWidth="1"/>
    <col min="11016" max="11016" width="1" style="279" customWidth="1"/>
    <col min="11017" max="11029" width="2.25" style="279" customWidth="1"/>
    <col min="11030" max="11030" width="1.25" style="279" customWidth="1"/>
    <col min="11031" max="11031" width="1" style="279" customWidth="1"/>
    <col min="11032" max="11036" width="2.25" style="279" customWidth="1"/>
    <col min="11037" max="11037" width="1" style="279" customWidth="1"/>
    <col min="11038" max="11051" width="2.25" style="279" customWidth="1"/>
    <col min="11052" max="11052" width="21.375" style="279" customWidth="1"/>
    <col min="11053" max="11053" width="0.875" style="279" customWidth="1"/>
    <col min="11054" max="11058" width="2.25" style="279" customWidth="1"/>
    <col min="11059" max="11059" width="1" style="279" customWidth="1"/>
    <col min="11060" max="11072" width="2.25" style="279" customWidth="1"/>
    <col min="11073" max="11073" width="1.25" style="279" customWidth="1"/>
    <col min="11074" max="11074" width="1" style="279" customWidth="1"/>
    <col min="11075" max="11079" width="2.25" style="279" customWidth="1"/>
    <col min="11080" max="11080" width="1" style="279" customWidth="1"/>
    <col min="11081" max="11265" width="2.25" style="279"/>
    <col min="11266" max="11266" width="0.875" style="279" customWidth="1"/>
    <col min="11267" max="11271" width="2.25" style="279" customWidth="1"/>
    <col min="11272" max="11272" width="1" style="279" customWidth="1"/>
    <col min="11273" max="11285" width="2.25" style="279" customWidth="1"/>
    <col min="11286" max="11286" width="1.25" style="279" customWidth="1"/>
    <col min="11287" max="11287" width="1" style="279" customWidth="1"/>
    <col min="11288" max="11292" width="2.25" style="279" customWidth="1"/>
    <col min="11293" max="11293" width="1" style="279" customWidth="1"/>
    <col min="11294" max="11307" width="2.25" style="279" customWidth="1"/>
    <col min="11308" max="11308" width="21.375" style="279" customWidth="1"/>
    <col min="11309" max="11309" width="0.875" style="279" customWidth="1"/>
    <col min="11310" max="11314" width="2.25" style="279" customWidth="1"/>
    <col min="11315" max="11315" width="1" style="279" customWidth="1"/>
    <col min="11316" max="11328" width="2.25" style="279" customWidth="1"/>
    <col min="11329" max="11329" width="1.25" style="279" customWidth="1"/>
    <col min="11330" max="11330" width="1" style="279" customWidth="1"/>
    <col min="11331" max="11335" width="2.25" style="279" customWidth="1"/>
    <col min="11336" max="11336" width="1" style="279" customWidth="1"/>
    <col min="11337" max="11521" width="2.25" style="279"/>
    <col min="11522" max="11522" width="0.875" style="279" customWidth="1"/>
    <col min="11523" max="11527" width="2.25" style="279" customWidth="1"/>
    <col min="11528" max="11528" width="1" style="279" customWidth="1"/>
    <col min="11529" max="11541" width="2.25" style="279" customWidth="1"/>
    <col min="11542" max="11542" width="1.25" style="279" customWidth="1"/>
    <col min="11543" max="11543" width="1" style="279" customWidth="1"/>
    <col min="11544" max="11548" width="2.25" style="279" customWidth="1"/>
    <col min="11549" max="11549" width="1" style="279" customWidth="1"/>
    <col min="11550" max="11563" width="2.25" style="279" customWidth="1"/>
    <col min="11564" max="11564" width="21.375" style="279" customWidth="1"/>
    <col min="11565" max="11565" width="0.875" style="279" customWidth="1"/>
    <col min="11566" max="11570" width="2.25" style="279" customWidth="1"/>
    <col min="11571" max="11571" width="1" style="279" customWidth="1"/>
    <col min="11572" max="11584" width="2.25" style="279" customWidth="1"/>
    <col min="11585" max="11585" width="1.25" style="279" customWidth="1"/>
    <col min="11586" max="11586" width="1" style="279" customWidth="1"/>
    <col min="11587" max="11591" width="2.25" style="279" customWidth="1"/>
    <col min="11592" max="11592" width="1" style="279" customWidth="1"/>
    <col min="11593" max="11777" width="2.25" style="279"/>
    <col min="11778" max="11778" width="0.875" style="279" customWidth="1"/>
    <col min="11779" max="11783" width="2.25" style="279" customWidth="1"/>
    <col min="11784" max="11784" width="1" style="279" customWidth="1"/>
    <col min="11785" max="11797" width="2.25" style="279" customWidth="1"/>
    <col min="11798" max="11798" width="1.25" style="279" customWidth="1"/>
    <col min="11799" max="11799" width="1" style="279" customWidth="1"/>
    <col min="11800" max="11804" width="2.25" style="279" customWidth="1"/>
    <col min="11805" max="11805" width="1" style="279" customWidth="1"/>
    <col min="11806" max="11819" width="2.25" style="279" customWidth="1"/>
    <col min="11820" max="11820" width="21.375" style="279" customWidth="1"/>
    <col min="11821" max="11821" width="0.875" style="279" customWidth="1"/>
    <col min="11822" max="11826" width="2.25" style="279" customWidth="1"/>
    <col min="11827" max="11827" width="1" style="279" customWidth="1"/>
    <col min="11828" max="11840" width="2.25" style="279" customWidth="1"/>
    <col min="11841" max="11841" width="1.25" style="279" customWidth="1"/>
    <col min="11842" max="11842" width="1" style="279" customWidth="1"/>
    <col min="11843" max="11847" width="2.25" style="279" customWidth="1"/>
    <col min="11848" max="11848" width="1" style="279" customWidth="1"/>
    <col min="11849" max="12033" width="2.25" style="279"/>
    <col min="12034" max="12034" width="0.875" style="279" customWidth="1"/>
    <col min="12035" max="12039" width="2.25" style="279" customWidth="1"/>
    <col min="12040" max="12040" width="1" style="279" customWidth="1"/>
    <col min="12041" max="12053" width="2.25" style="279" customWidth="1"/>
    <col min="12054" max="12054" width="1.25" style="279" customWidth="1"/>
    <col min="12055" max="12055" width="1" style="279" customWidth="1"/>
    <col min="12056" max="12060" width="2.25" style="279" customWidth="1"/>
    <col min="12061" max="12061" width="1" style="279" customWidth="1"/>
    <col min="12062" max="12075" width="2.25" style="279" customWidth="1"/>
    <col min="12076" max="12076" width="21.375" style="279" customWidth="1"/>
    <col min="12077" max="12077" width="0.875" style="279" customWidth="1"/>
    <col min="12078" max="12082" width="2.25" style="279" customWidth="1"/>
    <col min="12083" max="12083" width="1" style="279" customWidth="1"/>
    <col min="12084" max="12096" width="2.25" style="279" customWidth="1"/>
    <col min="12097" max="12097" width="1.25" style="279" customWidth="1"/>
    <col min="12098" max="12098" width="1" style="279" customWidth="1"/>
    <col min="12099" max="12103" width="2.25" style="279" customWidth="1"/>
    <col min="12104" max="12104" width="1" style="279" customWidth="1"/>
    <col min="12105" max="12289" width="2.25" style="279"/>
    <col min="12290" max="12290" width="0.875" style="279" customWidth="1"/>
    <col min="12291" max="12295" width="2.25" style="279" customWidth="1"/>
    <col min="12296" max="12296" width="1" style="279" customWidth="1"/>
    <col min="12297" max="12309" width="2.25" style="279" customWidth="1"/>
    <col min="12310" max="12310" width="1.25" style="279" customWidth="1"/>
    <col min="12311" max="12311" width="1" style="279" customWidth="1"/>
    <col min="12312" max="12316" width="2.25" style="279" customWidth="1"/>
    <col min="12317" max="12317" width="1" style="279" customWidth="1"/>
    <col min="12318" max="12331" width="2.25" style="279" customWidth="1"/>
    <col min="12332" max="12332" width="21.375" style="279" customWidth="1"/>
    <col min="12333" max="12333" width="0.875" style="279" customWidth="1"/>
    <col min="12334" max="12338" width="2.25" style="279" customWidth="1"/>
    <col min="12339" max="12339" width="1" style="279" customWidth="1"/>
    <col min="12340" max="12352" width="2.25" style="279" customWidth="1"/>
    <col min="12353" max="12353" width="1.25" style="279" customWidth="1"/>
    <col min="12354" max="12354" width="1" style="279" customWidth="1"/>
    <col min="12355" max="12359" width="2.25" style="279" customWidth="1"/>
    <col min="12360" max="12360" width="1" style="279" customWidth="1"/>
    <col min="12361" max="12545" width="2.25" style="279"/>
    <col min="12546" max="12546" width="0.875" style="279" customWidth="1"/>
    <col min="12547" max="12551" width="2.25" style="279" customWidth="1"/>
    <col min="12552" max="12552" width="1" style="279" customWidth="1"/>
    <col min="12553" max="12565" width="2.25" style="279" customWidth="1"/>
    <col min="12566" max="12566" width="1.25" style="279" customWidth="1"/>
    <col min="12567" max="12567" width="1" style="279" customWidth="1"/>
    <col min="12568" max="12572" width="2.25" style="279" customWidth="1"/>
    <col min="12573" max="12573" width="1" style="279" customWidth="1"/>
    <col min="12574" max="12587" width="2.25" style="279" customWidth="1"/>
    <col min="12588" max="12588" width="21.375" style="279" customWidth="1"/>
    <col min="12589" max="12589" width="0.875" style="279" customWidth="1"/>
    <col min="12590" max="12594" width="2.25" style="279" customWidth="1"/>
    <col min="12595" max="12595" width="1" style="279" customWidth="1"/>
    <col min="12596" max="12608" width="2.25" style="279" customWidth="1"/>
    <col min="12609" max="12609" width="1.25" style="279" customWidth="1"/>
    <col min="12610" max="12610" width="1" style="279" customWidth="1"/>
    <col min="12611" max="12615" width="2.25" style="279" customWidth="1"/>
    <col min="12616" max="12616" width="1" style="279" customWidth="1"/>
    <col min="12617" max="12801" width="2.25" style="279"/>
    <col min="12802" max="12802" width="0.875" style="279" customWidth="1"/>
    <col min="12803" max="12807" width="2.25" style="279" customWidth="1"/>
    <col min="12808" max="12808" width="1" style="279" customWidth="1"/>
    <col min="12809" max="12821" width="2.25" style="279" customWidth="1"/>
    <col min="12822" max="12822" width="1.25" style="279" customWidth="1"/>
    <col min="12823" max="12823" width="1" style="279" customWidth="1"/>
    <col min="12824" max="12828" width="2.25" style="279" customWidth="1"/>
    <col min="12829" max="12829" width="1" style="279" customWidth="1"/>
    <col min="12830" max="12843" width="2.25" style="279" customWidth="1"/>
    <col min="12844" max="12844" width="21.375" style="279" customWidth="1"/>
    <col min="12845" max="12845" width="0.875" style="279" customWidth="1"/>
    <col min="12846" max="12850" width="2.25" style="279" customWidth="1"/>
    <col min="12851" max="12851" width="1" style="279" customWidth="1"/>
    <col min="12852" max="12864" width="2.25" style="279" customWidth="1"/>
    <col min="12865" max="12865" width="1.25" style="279" customWidth="1"/>
    <col min="12866" max="12866" width="1" style="279" customWidth="1"/>
    <col min="12867" max="12871" width="2.25" style="279" customWidth="1"/>
    <col min="12872" max="12872" width="1" style="279" customWidth="1"/>
    <col min="12873" max="13057" width="2.25" style="279"/>
    <col min="13058" max="13058" width="0.875" style="279" customWidth="1"/>
    <col min="13059" max="13063" width="2.25" style="279" customWidth="1"/>
    <col min="13064" max="13064" width="1" style="279" customWidth="1"/>
    <col min="13065" max="13077" width="2.25" style="279" customWidth="1"/>
    <col min="13078" max="13078" width="1.25" style="279" customWidth="1"/>
    <col min="13079" max="13079" width="1" style="279" customWidth="1"/>
    <col min="13080" max="13084" width="2.25" style="279" customWidth="1"/>
    <col min="13085" max="13085" width="1" style="279" customWidth="1"/>
    <col min="13086" max="13099" width="2.25" style="279" customWidth="1"/>
    <col min="13100" max="13100" width="21.375" style="279" customWidth="1"/>
    <col min="13101" max="13101" width="0.875" style="279" customWidth="1"/>
    <col min="13102" max="13106" width="2.25" style="279" customWidth="1"/>
    <col min="13107" max="13107" width="1" style="279" customWidth="1"/>
    <col min="13108" max="13120" width="2.25" style="279" customWidth="1"/>
    <col min="13121" max="13121" width="1.25" style="279" customWidth="1"/>
    <col min="13122" max="13122" width="1" style="279" customWidth="1"/>
    <col min="13123" max="13127" width="2.25" style="279" customWidth="1"/>
    <col min="13128" max="13128" width="1" style="279" customWidth="1"/>
    <col min="13129" max="13313" width="2.25" style="279"/>
    <col min="13314" max="13314" width="0.875" style="279" customWidth="1"/>
    <col min="13315" max="13319" width="2.25" style="279" customWidth="1"/>
    <col min="13320" max="13320" width="1" style="279" customWidth="1"/>
    <col min="13321" max="13333" width="2.25" style="279" customWidth="1"/>
    <col min="13334" max="13334" width="1.25" style="279" customWidth="1"/>
    <col min="13335" max="13335" width="1" style="279" customWidth="1"/>
    <col min="13336" max="13340" width="2.25" style="279" customWidth="1"/>
    <col min="13341" max="13341" width="1" style="279" customWidth="1"/>
    <col min="13342" max="13355" width="2.25" style="279" customWidth="1"/>
    <col min="13356" max="13356" width="21.375" style="279" customWidth="1"/>
    <col min="13357" max="13357" width="0.875" style="279" customWidth="1"/>
    <col min="13358" max="13362" width="2.25" style="279" customWidth="1"/>
    <col min="13363" max="13363" width="1" style="279" customWidth="1"/>
    <col min="13364" max="13376" width="2.25" style="279" customWidth="1"/>
    <col min="13377" max="13377" width="1.25" style="279" customWidth="1"/>
    <col min="13378" max="13378" width="1" style="279" customWidth="1"/>
    <col min="13379" max="13383" width="2.25" style="279" customWidth="1"/>
    <col min="13384" max="13384" width="1" style="279" customWidth="1"/>
    <col min="13385" max="13569" width="2.25" style="279"/>
    <col min="13570" max="13570" width="0.875" style="279" customWidth="1"/>
    <col min="13571" max="13575" width="2.25" style="279" customWidth="1"/>
    <col min="13576" max="13576" width="1" style="279" customWidth="1"/>
    <col min="13577" max="13589" width="2.25" style="279" customWidth="1"/>
    <col min="13590" max="13590" width="1.25" style="279" customWidth="1"/>
    <col min="13591" max="13591" width="1" style="279" customWidth="1"/>
    <col min="13592" max="13596" width="2.25" style="279" customWidth="1"/>
    <col min="13597" max="13597" width="1" style="279" customWidth="1"/>
    <col min="13598" max="13611" width="2.25" style="279" customWidth="1"/>
    <col min="13612" max="13612" width="21.375" style="279" customWidth="1"/>
    <col min="13613" max="13613" width="0.875" style="279" customWidth="1"/>
    <col min="13614" max="13618" width="2.25" style="279" customWidth="1"/>
    <col min="13619" max="13619" width="1" style="279" customWidth="1"/>
    <col min="13620" max="13632" width="2.25" style="279" customWidth="1"/>
    <col min="13633" max="13633" width="1.25" style="279" customWidth="1"/>
    <col min="13634" max="13634" width="1" style="279" customWidth="1"/>
    <col min="13635" max="13639" width="2.25" style="279" customWidth="1"/>
    <col min="13640" max="13640" width="1" style="279" customWidth="1"/>
    <col min="13641" max="13825" width="2.25" style="279"/>
    <col min="13826" max="13826" width="0.875" style="279" customWidth="1"/>
    <col min="13827" max="13831" width="2.25" style="279" customWidth="1"/>
    <col min="13832" max="13832" width="1" style="279" customWidth="1"/>
    <col min="13833" max="13845" width="2.25" style="279" customWidth="1"/>
    <col min="13846" max="13846" width="1.25" style="279" customWidth="1"/>
    <col min="13847" max="13847" width="1" style="279" customWidth="1"/>
    <col min="13848" max="13852" width="2.25" style="279" customWidth="1"/>
    <col min="13853" max="13853" width="1" style="279" customWidth="1"/>
    <col min="13854" max="13867" width="2.25" style="279" customWidth="1"/>
    <col min="13868" max="13868" width="21.375" style="279" customWidth="1"/>
    <col min="13869" max="13869" width="0.875" style="279" customWidth="1"/>
    <col min="13870" max="13874" width="2.25" style="279" customWidth="1"/>
    <col min="13875" max="13875" width="1" style="279" customWidth="1"/>
    <col min="13876" max="13888" width="2.25" style="279" customWidth="1"/>
    <col min="13889" max="13889" width="1.25" style="279" customWidth="1"/>
    <col min="13890" max="13890" width="1" style="279" customWidth="1"/>
    <col min="13891" max="13895" width="2.25" style="279" customWidth="1"/>
    <col min="13896" max="13896" width="1" style="279" customWidth="1"/>
    <col min="13897" max="14081" width="2.25" style="279"/>
    <col min="14082" max="14082" width="0.875" style="279" customWidth="1"/>
    <col min="14083" max="14087" width="2.25" style="279" customWidth="1"/>
    <col min="14088" max="14088" width="1" style="279" customWidth="1"/>
    <col min="14089" max="14101" width="2.25" style="279" customWidth="1"/>
    <col min="14102" max="14102" width="1.25" style="279" customWidth="1"/>
    <col min="14103" max="14103" width="1" style="279" customWidth="1"/>
    <col min="14104" max="14108" width="2.25" style="279" customWidth="1"/>
    <col min="14109" max="14109" width="1" style="279" customWidth="1"/>
    <col min="14110" max="14123" width="2.25" style="279" customWidth="1"/>
    <col min="14124" max="14124" width="21.375" style="279" customWidth="1"/>
    <col min="14125" max="14125" width="0.875" style="279" customWidth="1"/>
    <col min="14126" max="14130" width="2.25" style="279" customWidth="1"/>
    <col min="14131" max="14131" width="1" style="279" customWidth="1"/>
    <col min="14132" max="14144" width="2.25" style="279" customWidth="1"/>
    <col min="14145" max="14145" width="1.25" style="279" customWidth="1"/>
    <col min="14146" max="14146" width="1" style="279" customWidth="1"/>
    <col min="14147" max="14151" width="2.25" style="279" customWidth="1"/>
    <col min="14152" max="14152" width="1" style="279" customWidth="1"/>
    <col min="14153" max="14337" width="2.25" style="279"/>
    <col min="14338" max="14338" width="0.875" style="279" customWidth="1"/>
    <col min="14339" max="14343" width="2.25" style="279" customWidth="1"/>
    <col min="14344" max="14344" width="1" style="279" customWidth="1"/>
    <col min="14345" max="14357" width="2.25" style="279" customWidth="1"/>
    <col min="14358" max="14358" width="1.25" style="279" customWidth="1"/>
    <col min="14359" max="14359" width="1" style="279" customWidth="1"/>
    <col min="14360" max="14364" width="2.25" style="279" customWidth="1"/>
    <col min="14365" max="14365" width="1" style="279" customWidth="1"/>
    <col min="14366" max="14379" width="2.25" style="279" customWidth="1"/>
    <col min="14380" max="14380" width="21.375" style="279" customWidth="1"/>
    <col min="14381" max="14381" width="0.875" style="279" customWidth="1"/>
    <col min="14382" max="14386" width="2.25" style="279" customWidth="1"/>
    <col min="14387" max="14387" width="1" style="279" customWidth="1"/>
    <col min="14388" max="14400" width="2.25" style="279" customWidth="1"/>
    <col min="14401" max="14401" width="1.25" style="279" customWidth="1"/>
    <col min="14402" max="14402" width="1" style="279" customWidth="1"/>
    <col min="14403" max="14407" width="2.25" style="279" customWidth="1"/>
    <col min="14408" max="14408" width="1" style="279" customWidth="1"/>
    <col min="14409" max="14593" width="2.25" style="279"/>
    <col min="14594" max="14594" width="0.875" style="279" customWidth="1"/>
    <col min="14595" max="14599" width="2.25" style="279" customWidth="1"/>
    <col min="14600" max="14600" width="1" style="279" customWidth="1"/>
    <col min="14601" max="14613" width="2.25" style="279" customWidth="1"/>
    <col min="14614" max="14614" width="1.25" style="279" customWidth="1"/>
    <col min="14615" max="14615" width="1" style="279" customWidth="1"/>
    <col min="14616" max="14620" width="2.25" style="279" customWidth="1"/>
    <col min="14621" max="14621" width="1" style="279" customWidth="1"/>
    <col min="14622" max="14635" width="2.25" style="279" customWidth="1"/>
    <col min="14636" max="14636" width="21.375" style="279" customWidth="1"/>
    <col min="14637" max="14637" width="0.875" style="279" customWidth="1"/>
    <col min="14638" max="14642" width="2.25" style="279" customWidth="1"/>
    <col min="14643" max="14643" width="1" style="279" customWidth="1"/>
    <col min="14644" max="14656" width="2.25" style="279" customWidth="1"/>
    <col min="14657" max="14657" width="1.25" style="279" customWidth="1"/>
    <col min="14658" max="14658" width="1" style="279" customWidth="1"/>
    <col min="14659" max="14663" width="2.25" style="279" customWidth="1"/>
    <col min="14664" max="14664" width="1" style="279" customWidth="1"/>
    <col min="14665" max="14849" width="2.25" style="279"/>
    <col min="14850" max="14850" width="0.875" style="279" customWidth="1"/>
    <col min="14851" max="14855" width="2.25" style="279" customWidth="1"/>
    <col min="14856" max="14856" width="1" style="279" customWidth="1"/>
    <col min="14857" max="14869" width="2.25" style="279" customWidth="1"/>
    <col min="14870" max="14870" width="1.25" style="279" customWidth="1"/>
    <col min="14871" max="14871" width="1" style="279" customWidth="1"/>
    <col min="14872" max="14876" width="2.25" style="279" customWidth="1"/>
    <col min="14877" max="14877" width="1" style="279" customWidth="1"/>
    <col min="14878" max="14891" width="2.25" style="279" customWidth="1"/>
    <col min="14892" max="14892" width="21.375" style="279" customWidth="1"/>
    <col min="14893" max="14893" width="0.875" style="279" customWidth="1"/>
    <col min="14894" max="14898" width="2.25" style="279" customWidth="1"/>
    <col min="14899" max="14899" width="1" style="279" customWidth="1"/>
    <col min="14900" max="14912" width="2.25" style="279" customWidth="1"/>
    <col min="14913" max="14913" width="1.25" style="279" customWidth="1"/>
    <col min="14914" max="14914" width="1" style="279" customWidth="1"/>
    <col min="14915" max="14919" width="2.25" style="279" customWidth="1"/>
    <col min="14920" max="14920" width="1" style="279" customWidth="1"/>
    <col min="14921" max="15105" width="2.25" style="279"/>
    <col min="15106" max="15106" width="0.875" style="279" customWidth="1"/>
    <col min="15107" max="15111" width="2.25" style="279" customWidth="1"/>
    <col min="15112" max="15112" width="1" style="279" customWidth="1"/>
    <col min="15113" max="15125" width="2.25" style="279" customWidth="1"/>
    <col min="15126" max="15126" width="1.25" style="279" customWidth="1"/>
    <col min="15127" max="15127" width="1" style="279" customWidth="1"/>
    <col min="15128" max="15132" width="2.25" style="279" customWidth="1"/>
    <col min="15133" max="15133" width="1" style="279" customWidth="1"/>
    <col min="15134" max="15147" width="2.25" style="279" customWidth="1"/>
    <col min="15148" max="15148" width="21.375" style="279" customWidth="1"/>
    <col min="15149" max="15149" width="0.875" style="279" customWidth="1"/>
    <col min="15150" max="15154" width="2.25" style="279" customWidth="1"/>
    <col min="15155" max="15155" width="1" style="279" customWidth="1"/>
    <col min="15156" max="15168" width="2.25" style="279" customWidth="1"/>
    <col min="15169" max="15169" width="1.25" style="279" customWidth="1"/>
    <col min="15170" max="15170" width="1" style="279" customWidth="1"/>
    <col min="15171" max="15175" width="2.25" style="279" customWidth="1"/>
    <col min="15176" max="15176" width="1" style="279" customWidth="1"/>
    <col min="15177" max="15361" width="2.25" style="279"/>
    <col min="15362" max="15362" width="0.875" style="279" customWidth="1"/>
    <col min="15363" max="15367" width="2.25" style="279" customWidth="1"/>
    <col min="15368" max="15368" width="1" style="279" customWidth="1"/>
    <col min="15369" max="15381" width="2.25" style="279" customWidth="1"/>
    <col min="15382" max="15382" width="1.25" style="279" customWidth="1"/>
    <col min="15383" max="15383" width="1" style="279" customWidth="1"/>
    <col min="15384" max="15388" width="2.25" style="279" customWidth="1"/>
    <col min="15389" max="15389" width="1" style="279" customWidth="1"/>
    <col min="15390" max="15403" width="2.25" style="279" customWidth="1"/>
    <col min="15404" max="15404" width="21.375" style="279" customWidth="1"/>
    <col min="15405" max="15405" width="0.875" style="279" customWidth="1"/>
    <col min="15406" max="15410" width="2.25" style="279" customWidth="1"/>
    <col min="15411" max="15411" width="1" style="279" customWidth="1"/>
    <col min="15412" max="15424" width="2.25" style="279" customWidth="1"/>
    <col min="15425" max="15425" width="1.25" style="279" customWidth="1"/>
    <col min="15426" max="15426" width="1" style="279" customWidth="1"/>
    <col min="15427" max="15431" width="2.25" style="279" customWidth="1"/>
    <col min="15432" max="15432" width="1" style="279" customWidth="1"/>
    <col min="15433" max="15617" width="2.25" style="279"/>
    <col min="15618" max="15618" width="0.875" style="279" customWidth="1"/>
    <col min="15619" max="15623" width="2.25" style="279" customWidth="1"/>
    <col min="15624" max="15624" width="1" style="279" customWidth="1"/>
    <col min="15625" max="15637" width="2.25" style="279" customWidth="1"/>
    <col min="15638" max="15638" width="1.25" style="279" customWidth="1"/>
    <col min="15639" max="15639" width="1" style="279" customWidth="1"/>
    <col min="15640" max="15644" width="2.25" style="279" customWidth="1"/>
    <col min="15645" max="15645" width="1" style="279" customWidth="1"/>
    <col min="15646" max="15659" width="2.25" style="279" customWidth="1"/>
    <col min="15660" max="15660" width="21.375" style="279" customWidth="1"/>
    <col min="15661" max="15661" width="0.875" style="279" customWidth="1"/>
    <col min="15662" max="15666" width="2.25" style="279" customWidth="1"/>
    <col min="15667" max="15667" width="1" style="279" customWidth="1"/>
    <col min="15668" max="15680" width="2.25" style="279" customWidth="1"/>
    <col min="15681" max="15681" width="1.25" style="279" customWidth="1"/>
    <col min="15682" max="15682" width="1" style="279" customWidth="1"/>
    <col min="15683" max="15687" width="2.25" style="279" customWidth="1"/>
    <col min="15688" max="15688" width="1" style="279" customWidth="1"/>
    <col min="15689" max="15873" width="2.25" style="279"/>
    <col min="15874" max="15874" width="0.875" style="279" customWidth="1"/>
    <col min="15875" max="15879" width="2.25" style="279" customWidth="1"/>
    <col min="15880" max="15880" width="1" style="279" customWidth="1"/>
    <col min="15881" max="15893" width="2.25" style="279" customWidth="1"/>
    <col min="15894" max="15894" width="1.25" style="279" customWidth="1"/>
    <col min="15895" max="15895" width="1" style="279" customWidth="1"/>
    <col min="15896" max="15900" width="2.25" style="279" customWidth="1"/>
    <col min="15901" max="15901" width="1" style="279" customWidth="1"/>
    <col min="15902" max="15915" width="2.25" style="279" customWidth="1"/>
    <col min="15916" max="15916" width="21.375" style="279" customWidth="1"/>
    <col min="15917" max="15917" width="0.875" style="279" customWidth="1"/>
    <col min="15918" max="15922" width="2.25" style="279" customWidth="1"/>
    <col min="15923" max="15923" width="1" style="279" customWidth="1"/>
    <col min="15924" max="15936" width="2.25" style="279" customWidth="1"/>
    <col min="15937" max="15937" width="1.25" style="279" customWidth="1"/>
    <col min="15938" max="15938" width="1" style="279" customWidth="1"/>
    <col min="15939" max="15943" width="2.25" style="279" customWidth="1"/>
    <col min="15944" max="15944" width="1" style="279" customWidth="1"/>
    <col min="15945" max="16129" width="2.25" style="279"/>
    <col min="16130" max="16130" width="0.875" style="279" customWidth="1"/>
    <col min="16131" max="16135" width="2.25" style="279" customWidth="1"/>
    <col min="16136" max="16136" width="1" style="279" customWidth="1"/>
    <col min="16137" max="16149" width="2.25" style="279" customWidth="1"/>
    <col min="16150" max="16150" width="1.25" style="279" customWidth="1"/>
    <col min="16151" max="16151" width="1" style="279" customWidth="1"/>
    <col min="16152" max="16156" width="2.25" style="279" customWidth="1"/>
    <col min="16157" max="16157" width="1" style="279" customWidth="1"/>
    <col min="16158" max="16171" width="2.25" style="279" customWidth="1"/>
    <col min="16172" max="16172" width="21.375" style="279" customWidth="1"/>
    <col min="16173" max="16173" width="0.875" style="279" customWidth="1"/>
    <col min="16174" max="16178" width="2.25" style="279" customWidth="1"/>
    <col min="16179" max="16179" width="1" style="279" customWidth="1"/>
    <col min="16180" max="16192" width="2.25" style="279" customWidth="1"/>
    <col min="16193" max="16193" width="1.25" style="279" customWidth="1"/>
    <col min="16194" max="16194" width="1" style="279" customWidth="1"/>
    <col min="16195" max="16199" width="2.25" style="279" customWidth="1"/>
    <col min="16200" max="16200" width="1" style="279" customWidth="1"/>
    <col min="16201" max="16384" width="2.25" style="279"/>
  </cols>
  <sheetData>
    <row r="1" spans="1:89" ht="37.5" customHeight="1" thickTop="1" thickBot="1" x14ac:dyDescent="0.2">
      <c r="A1" s="36" t="s">
        <v>105</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row>
    <row r="2" spans="1:89" s="283" customFormat="1" ht="13.5" customHeight="1" thickTop="1" x14ac:dyDescent="0.15">
      <c r="A2" s="284"/>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t="s">
        <v>10</v>
      </c>
      <c r="AJ2" s="754"/>
      <c r="AK2" s="754"/>
      <c r="AL2" s="754" t="s">
        <v>375</v>
      </c>
      <c r="AM2" s="754"/>
      <c r="AN2" s="754"/>
      <c r="AO2" s="754" t="s">
        <v>7</v>
      </c>
      <c r="AP2" s="754"/>
      <c r="AQ2" s="754"/>
      <c r="AR2" s="754"/>
      <c r="AS2" s="754"/>
      <c r="AT2" s="754"/>
      <c r="AU2" s="754"/>
      <c r="AV2" s="754"/>
      <c r="AW2" s="754"/>
      <c r="AX2" s="754"/>
      <c r="AY2" s="754"/>
      <c r="AZ2" s="2190"/>
      <c r="BA2" s="2190"/>
      <c r="BB2" s="2190"/>
      <c r="BC2" s="2190"/>
      <c r="BD2" s="2190"/>
      <c r="BE2" s="2190"/>
      <c r="BF2" s="2190"/>
      <c r="BG2" s="2190"/>
      <c r="BH2" s="2190"/>
      <c r="BI2" s="2190"/>
      <c r="BJ2" s="2190"/>
      <c r="BK2" s="2190"/>
      <c r="BL2" s="2190"/>
      <c r="BM2" s="2190"/>
      <c r="BN2" s="2190"/>
      <c r="BO2" s="2190"/>
      <c r="BP2" s="2190"/>
      <c r="BQ2" s="2190"/>
      <c r="BR2" s="2190"/>
      <c r="BS2" s="2190"/>
      <c r="BT2" s="2190"/>
      <c r="BU2" s="2190"/>
      <c r="BV2" s="2190"/>
      <c r="BW2" s="2190"/>
      <c r="BX2" s="2190"/>
      <c r="BY2" s="2190"/>
      <c r="BZ2" s="2190"/>
      <c r="CA2" s="2190"/>
      <c r="CB2" s="2190"/>
      <c r="CC2" s="2190"/>
      <c r="CD2" s="2190"/>
      <c r="CE2" s="2190"/>
      <c r="CF2" s="2190"/>
      <c r="CG2" s="2190"/>
      <c r="CH2" s="290"/>
      <c r="CI2" s="290"/>
      <c r="CJ2" s="284"/>
      <c r="CK2" s="284"/>
    </row>
    <row r="3" spans="1:89" s="283" customFormat="1" ht="7.5" customHeight="1" x14ac:dyDescent="0.15">
      <c r="A3" s="284"/>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290"/>
      <c r="CI3" s="290"/>
      <c r="CJ3" s="284"/>
      <c r="CK3" s="284"/>
    </row>
    <row r="4" spans="1:89" s="283" customFormat="1" ht="13.5" customHeight="1" x14ac:dyDescent="0.15">
      <c r="A4" s="284"/>
      <c r="B4" s="2340" t="s">
        <v>447</v>
      </c>
      <c r="C4" s="2341"/>
      <c r="D4" s="2341"/>
      <c r="E4" s="2341"/>
      <c r="F4" s="2341"/>
      <c r="G4" s="2341"/>
      <c r="H4" s="2341"/>
      <c r="I4" s="2341"/>
      <c r="J4" s="2341"/>
      <c r="K4" s="2341"/>
      <c r="L4" s="2341"/>
      <c r="M4" s="2341"/>
      <c r="N4" s="2341"/>
      <c r="O4" s="2341"/>
      <c r="P4" s="2341"/>
      <c r="Q4" s="2341"/>
      <c r="R4" s="2341"/>
      <c r="S4" s="2341"/>
      <c r="T4" s="2341"/>
      <c r="U4" s="2341"/>
      <c r="V4" s="2341"/>
      <c r="W4" s="2341"/>
      <c r="X4" s="2341"/>
      <c r="Y4" s="2341"/>
      <c r="Z4" s="2341"/>
      <c r="AA4" s="2341"/>
      <c r="AB4" s="2341"/>
      <c r="AC4" s="2341"/>
      <c r="AD4" s="2341"/>
      <c r="AE4" s="2341"/>
      <c r="AF4" s="2341"/>
      <c r="AG4" s="2341"/>
      <c r="AH4" s="2341"/>
      <c r="AI4" s="2341"/>
      <c r="AJ4" s="2341"/>
      <c r="AK4" s="2341"/>
      <c r="AL4" s="2341"/>
      <c r="AM4" s="2341"/>
      <c r="AN4" s="2341"/>
      <c r="AO4" s="2341"/>
      <c r="AP4" s="2341"/>
      <c r="AQ4" s="799"/>
      <c r="AR4" s="754"/>
      <c r="AS4" s="2342" t="s">
        <v>448</v>
      </c>
      <c r="AT4" s="2342"/>
      <c r="AU4" s="2342"/>
      <c r="AV4" s="2342"/>
      <c r="AW4" s="2342"/>
      <c r="AX4" s="2342"/>
      <c r="AY4" s="2342"/>
      <c r="AZ4" s="2342"/>
      <c r="BA4" s="2342"/>
      <c r="BB4" s="2342"/>
      <c r="BC4" s="2342"/>
      <c r="BD4" s="800"/>
      <c r="BE4" s="800"/>
      <c r="BF4" s="800"/>
      <c r="BG4" s="800"/>
      <c r="BH4" s="800"/>
      <c r="BI4" s="800"/>
      <c r="BJ4" s="800"/>
      <c r="BK4" s="800"/>
      <c r="BL4" s="800"/>
      <c r="BM4" s="800"/>
      <c r="BN4" s="800"/>
      <c r="BO4" s="800"/>
      <c r="BP4" s="800"/>
      <c r="BQ4" s="800"/>
      <c r="BR4" s="800"/>
      <c r="BS4" s="800"/>
      <c r="BT4" s="800"/>
      <c r="BU4" s="800"/>
      <c r="BV4" s="800"/>
      <c r="BW4" s="800"/>
      <c r="BX4" s="800"/>
      <c r="BY4" s="800"/>
      <c r="BZ4" s="800"/>
      <c r="CA4" s="800"/>
      <c r="CB4" s="800"/>
      <c r="CC4" s="800"/>
      <c r="CD4" s="800"/>
      <c r="CE4" s="800"/>
      <c r="CF4" s="800"/>
      <c r="CG4" s="800"/>
      <c r="CH4" s="290"/>
      <c r="CI4" s="290"/>
      <c r="CJ4" s="284"/>
      <c r="CK4" s="284"/>
    </row>
    <row r="5" spans="1:89" s="283" customFormat="1" ht="13.5" customHeight="1" x14ac:dyDescent="0.15">
      <c r="A5" s="284"/>
      <c r="B5" s="2341"/>
      <c r="C5" s="2341"/>
      <c r="D5" s="2341"/>
      <c r="E5" s="2341"/>
      <c r="F5" s="2341"/>
      <c r="G5" s="2341"/>
      <c r="H5" s="2341"/>
      <c r="I5" s="2341"/>
      <c r="J5" s="2341"/>
      <c r="K5" s="2341"/>
      <c r="L5" s="2341"/>
      <c r="M5" s="2341"/>
      <c r="N5" s="2341"/>
      <c r="O5" s="2341"/>
      <c r="P5" s="2341"/>
      <c r="Q5" s="2341"/>
      <c r="R5" s="2341"/>
      <c r="S5" s="2341"/>
      <c r="T5" s="2341"/>
      <c r="U5" s="2341"/>
      <c r="V5" s="2341"/>
      <c r="W5" s="2341"/>
      <c r="X5" s="2341"/>
      <c r="Y5" s="2341"/>
      <c r="Z5" s="2341"/>
      <c r="AA5" s="2341"/>
      <c r="AB5" s="2341"/>
      <c r="AC5" s="2341"/>
      <c r="AD5" s="2341"/>
      <c r="AE5" s="2341"/>
      <c r="AF5" s="2341"/>
      <c r="AG5" s="2341"/>
      <c r="AH5" s="2341"/>
      <c r="AI5" s="2341"/>
      <c r="AJ5" s="2341"/>
      <c r="AK5" s="2341"/>
      <c r="AL5" s="2341"/>
      <c r="AM5" s="2341"/>
      <c r="AN5" s="2341"/>
      <c r="AO5" s="2341"/>
      <c r="AP5" s="2341"/>
      <c r="AQ5" s="799"/>
      <c r="AR5" s="754"/>
      <c r="AS5" s="2420"/>
      <c r="AT5" s="2420"/>
      <c r="AU5" s="2420"/>
      <c r="AV5" s="2420"/>
      <c r="AW5" s="2420"/>
      <c r="AX5" s="2420"/>
      <c r="AY5" s="2420"/>
      <c r="AZ5" s="2420"/>
      <c r="BA5" s="2420"/>
      <c r="BB5" s="2420"/>
      <c r="BC5" s="2420"/>
      <c r="BD5" s="2421" t="s">
        <v>449</v>
      </c>
      <c r="BE5" s="2421"/>
      <c r="BF5" s="2421"/>
      <c r="BG5" s="2421"/>
      <c r="BH5" s="2421"/>
      <c r="BI5" s="2421"/>
      <c r="BJ5" s="2421"/>
      <c r="BK5" s="2421"/>
      <c r="BL5" s="2421"/>
      <c r="BM5" s="2421"/>
      <c r="BN5" s="2421"/>
      <c r="BO5" s="2421"/>
      <c r="BP5" s="2421"/>
      <c r="BQ5" s="2421"/>
      <c r="BR5" s="2421"/>
      <c r="BS5" s="2421"/>
      <c r="BT5" s="2421"/>
      <c r="BU5" s="2421"/>
      <c r="BV5" s="2421"/>
      <c r="BW5" s="2421"/>
      <c r="BX5" s="2421"/>
      <c r="BY5" s="2421"/>
      <c r="BZ5" s="2421"/>
      <c r="CA5" s="2421"/>
      <c r="CB5" s="2421"/>
      <c r="CC5" s="2421"/>
      <c r="CD5" s="2421"/>
      <c r="CE5" s="2421"/>
      <c r="CF5" s="2421"/>
      <c r="CG5" s="2421"/>
      <c r="CH5" s="290"/>
      <c r="CI5" s="290"/>
      <c r="CJ5" s="284"/>
      <c r="CK5" s="284"/>
    </row>
    <row r="6" spans="1:89" s="283" customFormat="1" ht="9" customHeight="1" x14ac:dyDescent="0.15">
      <c r="A6" s="284"/>
      <c r="B6" s="799"/>
      <c r="C6" s="799"/>
      <c r="D6" s="799"/>
      <c r="E6" s="799"/>
      <c r="F6" s="799"/>
      <c r="G6" s="799"/>
      <c r="H6" s="799"/>
      <c r="I6" s="799"/>
      <c r="J6" s="799"/>
      <c r="K6" s="799"/>
      <c r="L6" s="799"/>
      <c r="M6" s="799"/>
      <c r="N6" s="799"/>
      <c r="O6" s="799"/>
      <c r="P6" s="799"/>
      <c r="Q6" s="799"/>
      <c r="R6" s="799"/>
      <c r="S6" s="799"/>
      <c r="T6" s="799"/>
      <c r="U6" s="799"/>
      <c r="V6" s="799"/>
      <c r="W6" s="799"/>
      <c r="X6" s="799"/>
      <c r="Y6" s="799"/>
      <c r="Z6" s="799"/>
      <c r="AA6" s="799"/>
      <c r="AB6" s="799"/>
      <c r="AC6" s="799"/>
      <c r="AD6" s="799"/>
      <c r="AE6" s="799"/>
      <c r="AF6" s="799"/>
      <c r="AG6" s="799"/>
      <c r="AH6" s="799"/>
      <c r="AI6" s="799"/>
      <c r="AJ6" s="799"/>
      <c r="AK6" s="799"/>
      <c r="AL6" s="799"/>
      <c r="AM6" s="799"/>
      <c r="AN6" s="799"/>
      <c r="AO6" s="799"/>
      <c r="AP6" s="799"/>
      <c r="AQ6" s="799"/>
      <c r="AR6" s="754"/>
      <c r="AS6" s="757"/>
      <c r="AT6" s="2214" t="s">
        <v>378</v>
      </c>
      <c r="AU6" s="2214"/>
      <c r="AV6" s="2214"/>
      <c r="AW6" s="2214"/>
      <c r="AX6" s="2214"/>
      <c r="AY6" s="758"/>
      <c r="AZ6" s="2250"/>
      <c r="BA6" s="2251"/>
      <c r="BB6" s="2251"/>
      <c r="BC6" s="2251"/>
      <c r="BD6" s="2251"/>
      <c r="BE6" s="2251"/>
      <c r="BF6" s="2251"/>
      <c r="BG6" s="2251"/>
      <c r="BH6" s="2251"/>
      <c r="BI6" s="2251"/>
      <c r="BJ6" s="2251"/>
      <c r="BK6" s="2251"/>
      <c r="BL6" s="2251"/>
      <c r="BM6" s="2252"/>
      <c r="BN6" s="757"/>
      <c r="BO6" s="2214" t="s">
        <v>379</v>
      </c>
      <c r="BP6" s="2214"/>
      <c r="BQ6" s="2214"/>
      <c r="BR6" s="2214"/>
      <c r="BS6" s="2214"/>
      <c r="BT6" s="758"/>
      <c r="BU6" s="2250"/>
      <c r="BV6" s="2251"/>
      <c r="BW6" s="2251"/>
      <c r="BX6" s="2251"/>
      <c r="BY6" s="2251"/>
      <c r="BZ6" s="2251"/>
      <c r="CA6" s="2251"/>
      <c r="CB6" s="2251"/>
      <c r="CC6" s="2251"/>
      <c r="CD6" s="2251"/>
      <c r="CE6" s="2251"/>
      <c r="CF6" s="2251"/>
      <c r="CG6" s="2252"/>
      <c r="CH6" s="290"/>
      <c r="CI6" s="290"/>
      <c r="CJ6" s="284"/>
      <c r="CK6" s="284"/>
    </row>
    <row r="7" spans="1:89" s="283" customFormat="1" ht="13.5" customHeight="1" x14ac:dyDescent="0.15">
      <c r="A7" s="284"/>
      <c r="B7" s="754"/>
      <c r="C7" s="2285" t="s">
        <v>450</v>
      </c>
      <c r="D7" s="2285"/>
      <c r="E7" s="2285"/>
      <c r="F7" s="2285"/>
      <c r="G7" s="2285"/>
      <c r="H7" s="801"/>
      <c r="I7" s="754"/>
      <c r="J7" s="754"/>
      <c r="K7" s="754"/>
      <c r="L7" s="754"/>
      <c r="M7" s="754"/>
      <c r="N7" s="754"/>
      <c r="O7" s="754"/>
      <c r="P7" s="754"/>
      <c r="Q7" s="754"/>
      <c r="R7" s="754"/>
      <c r="S7" s="754"/>
      <c r="T7" s="754"/>
      <c r="U7" s="754"/>
      <c r="V7" s="754"/>
      <c r="W7" s="754"/>
      <c r="X7" s="754"/>
      <c r="Y7" s="754"/>
      <c r="Z7" s="754"/>
      <c r="AA7" s="754"/>
      <c r="AB7" s="754"/>
      <c r="AC7" s="754"/>
      <c r="AD7" s="754"/>
      <c r="AE7" s="754"/>
      <c r="AF7" s="754"/>
      <c r="AG7" s="754"/>
      <c r="AH7" s="754"/>
      <c r="AI7" s="754"/>
      <c r="AJ7" s="754"/>
      <c r="AK7" s="754"/>
      <c r="AL7" s="754"/>
      <c r="AM7" s="754"/>
      <c r="AN7" s="754"/>
      <c r="AO7" s="754"/>
      <c r="AP7" s="754"/>
      <c r="AQ7" s="754"/>
      <c r="AR7" s="754"/>
      <c r="AS7" s="759"/>
      <c r="AT7" s="2319"/>
      <c r="AU7" s="2319"/>
      <c r="AV7" s="2319"/>
      <c r="AW7" s="2319"/>
      <c r="AX7" s="2319"/>
      <c r="AY7" s="760"/>
      <c r="AZ7" s="2343"/>
      <c r="BA7" s="2344"/>
      <c r="BB7" s="2344"/>
      <c r="BC7" s="2344"/>
      <c r="BD7" s="2344"/>
      <c r="BE7" s="2344"/>
      <c r="BF7" s="2344"/>
      <c r="BG7" s="2344"/>
      <c r="BH7" s="2344"/>
      <c r="BI7" s="2344"/>
      <c r="BJ7" s="2344"/>
      <c r="BK7" s="2344"/>
      <c r="BL7" s="2344"/>
      <c r="BM7" s="2345"/>
      <c r="BN7" s="759"/>
      <c r="BO7" s="2319"/>
      <c r="BP7" s="2319"/>
      <c r="BQ7" s="2319"/>
      <c r="BR7" s="2319"/>
      <c r="BS7" s="2319"/>
      <c r="BT7" s="760"/>
      <c r="BU7" s="2343"/>
      <c r="BV7" s="2344"/>
      <c r="BW7" s="2344"/>
      <c r="BX7" s="2344"/>
      <c r="BY7" s="2344"/>
      <c r="BZ7" s="2344"/>
      <c r="CA7" s="2344"/>
      <c r="CB7" s="2344"/>
      <c r="CC7" s="2344"/>
      <c r="CD7" s="2344"/>
      <c r="CE7" s="2344"/>
      <c r="CF7" s="2344"/>
      <c r="CG7" s="2345"/>
      <c r="CH7" s="290"/>
      <c r="CI7" s="290"/>
      <c r="CJ7" s="284"/>
      <c r="CK7" s="284"/>
    </row>
    <row r="8" spans="1:89" s="283" customFormat="1" ht="13.5" customHeight="1" x14ac:dyDescent="0.15">
      <c r="A8" s="284"/>
      <c r="B8" s="754"/>
      <c r="C8" s="2285"/>
      <c r="D8" s="2285"/>
      <c r="E8" s="2285"/>
      <c r="F8" s="2285"/>
      <c r="G8" s="2285"/>
      <c r="H8" s="802"/>
      <c r="I8" s="776"/>
      <c r="J8" s="776"/>
      <c r="K8" s="776"/>
      <c r="L8" s="776"/>
      <c r="M8" s="776"/>
      <c r="N8" s="776"/>
      <c r="O8" s="776"/>
      <c r="P8" s="776"/>
      <c r="Q8" s="776"/>
      <c r="R8" s="776"/>
      <c r="S8" s="776"/>
      <c r="T8" s="776"/>
      <c r="U8" s="776"/>
      <c r="V8" s="776"/>
      <c r="W8" s="755"/>
      <c r="X8" s="755"/>
      <c r="Y8" s="755"/>
      <c r="Z8" s="755"/>
      <c r="AA8" s="755"/>
      <c r="AB8" s="755"/>
      <c r="AC8" s="755"/>
      <c r="AD8" s="755"/>
      <c r="AE8" s="755"/>
      <c r="AF8" s="755"/>
      <c r="AG8" s="755"/>
      <c r="AH8" s="755"/>
      <c r="AI8" s="755"/>
      <c r="AJ8" s="755"/>
      <c r="AK8" s="755"/>
      <c r="AL8" s="755"/>
      <c r="AM8" s="754"/>
      <c r="AN8" s="754"/>
      <c r="AO8" s="754"/>
      <c r="AP8" s="754"/>
      <c r="AQ8" s="754"/>
      <c r="AR8" s="754"/>
      <c r="AS8" s="761"/>
      <c r="AT8" s="2217"/>
      <c r="AU8" s="2217"/>
      <c r="AV8" s="2217"/>
      <c r="AW8" s="2217"/>
      <c r="AX8" s="2217"/>
      <c r="AY8" s="762"/>
      <c r="AZ8" s="2253"/>
      <c r="BA8" s="2254"/>
      <c r="BB8" s="2254"/>
      <c r="BC8" s="2254"/>
      <c r="BD8" s="2254"/>
      <c r="BE8" s="2254"/>
      <c r="BF8" s="2254"/>
      <c r="BG8" s="2254"/>
      <c r="BH8" s="2254"/>
      <c r="BI8" s="2254"/>
      <c r="BJ8" s="2254"/>
      <c r="BK8" s="2254"/>
      <c r="BL8" s="2254"/>
      <c r="BM8" s="2255"/>
      <c r="BN8" s="761"/>
      <c r="BO8" s="2217"/>
      <c r="BP8" s="2217"/>
      <c r="BQ8" s="2217"/>
      <c r="BR8" s="2217"/>
      <c r="BS8" s="2217"/>
      <c r="BT8" s="762"/>
      <c r="BU8" s="2253"/>
      <c r="BV8" s="2254"/>
      <c r="BW8" s="2254"/>
      <c r="BX8" s="2254"/>
      <c r="BY8" s="2254"/>
      <c r="BZ8" s="2254"/>
      <c r="CA8" s="2254"/>
      <c r="CB8" s="2254"/>
      <c r="CC8" s="2254"/>
      <c r="CD8" s="2254"/>
      <c r="CE8" s="2254"/>
      <c r="CF8" s="2254"/>
      <c r="CG8" s="2255"/>
      <c r="CH8" s="290"/>
      <c r="CI8" s="290"/>
      <c r="CJ8" s="284"/>
      <c r="CK8" s="284"/>
    </row>
    <row r="9" spans="1:89" s="283" customFormat="1" ht="13.5" customHeight="1" x14ac:dyDescent="0.15">
      <c r="A9" s="284"/>
      <c r="B9" s="754"/>
      <c r="C9" s="803"/>
      <c r="D9" s="803"/>
      <c r="E9" s="803"/>
      <c r="F9" s="803"/>
      <c r="G9" s="803"/>
      <c r="H9" s="803"/>
      <c r="I9" s="754"/>
      <c r="J9" s="754"/>
      <c r="K9" s="754"/>
      <c r="L9" s="754"/>
      <c r="M9" s="754"/>
      <c r="N9" s="754"/>
      <c r="O9" s="754"/>
      <c r="P9" s="754"/>
      <c r="Q9" s="754"/>
      <c r="R9" s="754"/>
      <c r="S9" s="754"/>
      <c r="T9" s="754"/>
      <c r="U9" s="754"/>
      <c r="V9" s="754"/>
      <c r="W9" s="754"/>
      <c r="X9" s="2418" t="s">
        <v>451</v>
      </c>
      <c r="Y9" s="2418"/>
      <c r="Z9" s="2418"/>
      <c r="AA9" s="2418"/>
      <c r="AB9" s="2418"/>
      <c r="AC9" s="2418"/>
      <c r="AD9" s="2418"/>
      <c r="AE9" s="2418"/>
      <c r="AF9" s="2418"/>
      <c r="AG9" s="754"/>
      <c r="AH9" s="754"/>
      <c r="AI9" s="754"/>
      <c r="AJ9" s="754"/>
      <c r="AK9" s="754"/>
      <c r="AL9" s="754"/>
      <c r="AM9" s="754"/>
      <c r="AN9" s="754"/>
      <c r="AO9" s="754"/>
      <c r="AP9" s="754"/>
      <c r="AQ9" s="754"/>
      <c r="AR9" s="754"/>
      <c r="AS9" s="757"/>
      <c r="AT9" s="2284" t="s">
        <v>452</v>
      </c>
      <c r="AU9" s="2284"/>
      <c r="AV9" s="2284"/>
      <c r="AW9" s="2284"/>
      <c r="AX9" s="2284"/>
      <c r="AY9" s="758"/>
      <c r="AZ9" s="2347"/>
      <c r="BA9" s="2348"/>
      <c r="BB9" s="2348"/>
      <c r="BC9" s="2348"/>
      <c r="BD9" s="2348"/>
      <c r="BE9" s="2348"/>
      <c r="BF9" s="2348"/>
      <c r="BG9" s="2348"/>
      <c r="BH9" s="2348"/>
      <c r="BI9" s="2348"/>
      <c r="BJ9" s="2348"/>
      <c r="BK9" s="2348"/>
      <c r="BL9" s="2348"/>
      <c r="BM9" s="2348"/>
      <c r="BN9" s="2348"/>
      <c r="BO9" s="2348"/>
      <c r="BP9" s="2348"/>
      <c r="BQ9" s="2348"/>
      <c r="BR9" s="2348"/>
      <c r="BS9" s="2348"/>
      <c r="BT9" s="2348"/>
      <c r="BU9" s="2348"/>
      <c r="BV9" s="2348"/>
      <c r="BW9" s="2348"/>
      <c r="BX9" s="2348"/>
      <c r="BY9" s="2348"/>
      <c r="BZ9" s="2348"/>
      <c r="CA9" s="2348"/>
      <c r="CB9" s="2348"/>
      <c r="CC9" s="2348"/>
      <c r="CD9" s="2348"/>
      <c r="CE9" s="2348"/>
      <c r="CF9" s="2348"/>
      <c r="CG9" s="2349"/>
      <c r="CH9" s="290"/>
      <c r="CI9" s="290"/>
      <c r="CJ9" s="284"/>
      <c r="CK9" s="284"/>
    </row>
    <row r="10" spans="1:89" s="283" customFormat="1" ht="13.5" customHeight="1" x14ac:dyDescent="0.15">
      <c r="A10" s="284"/>
      <c r="B10" s="754"/>
      <c r="C10" s="2285"/>
      <c r="D10" s="2285"/>
      <c r="E10" s="2285"/>
      <c r="F10" s="2285"/>
      <c r="G10" s="2285"/>
      <c r="H10" s="803"/>
      <c r="I10" s="755"/>
      <c r="J10" s="755"/>
      <c r="K10" s="755"/>
      <c r="L10" s="755"/>
      <c r="M10" s="755"/>
      <c r="N10" s="755"/>
      <c r="O10" s="755"/>
      <c r="P10" s="755"/>
      <c r="Q10" s="755"/>
      <c r="R10" s="755"/>
      <c r="S10" s="755"/>
      <c r="T10" s="755"/>
      <c r="U10" s="755"/>
      <c r="V10" s="755"/>
      <c r="W10" s="755"/>
      <c r="X10" s="755"/>
      <c r="Y10" s="755"/>
      <c r="Z10" s="755"/>
      <c r="AA10" s="755"/>
      <c r="AB10" s="755"/>
      <c r="AC10" s="755"/>
      <c r="AD10" s="804"/>
      <c r="AE10" s="755"/>
      <c r="AF10" s="755"/>
      <c r="AG10" s="755"/>
      <c r="AH10" s="755"/>
      <c r="AI10" s="755"/>
      <c r="AJ10" s="755"/>
      <c r="AK10" s="755"/>
      <c r="AL10" s="755"/>
      <c r="AM10" s="754"/>
      <c r="AN10" s="754"/>
      <c r="AO10" s="754"/>
      <c r="AP10" s="754"/>
      <c r="AQ10" s="754"/>
      <c r="AR10" s="754"/>
      <c r="AS10" s="759"/>
      <c r="AT10" s="2285"/>
      <c r="AU10" s="2285"/>
      <c r="AV10" s="2285"/>
      <c r="AW10" s="2285"/>
      <c r="AX10" s="2285"/>
      <c r="AY10" s="760"/>
      <c r="AZ10" s="2350"/>
      <c r="BA10" s="2351"/>
      <c r="BB10" s="2351"/>
      <c r="BC10" s="2351"/>
      <c r="BD10" s="2351"/>
      <c r="BE10" s="2351"/>
      <c r="BF10" s="2351"/>
      <c r="BG10" s="2351"/>
      <c r="BH10" s="2351"/>
      <c r="BI10" s="2351"/>
      <c r="BJ10" s="2351"/>
      <c r="BK10" s="2351"/>
      <c r="BL10" s="2351"/>
      <c r="BM10" s="2351"/>
      <c r="BN10" s="2351"/>
      <c r="BO10" s="2351"/>
      <c r="BP10" s="2351"/>
      <c r="BQ10" s="2351"/>
      <c r="BR10" s="2351"/>
      <c r="BS10" s="2351"/>
      <c r="BT10" s="2351"/>
      <c r="BU10" s="2351"/>
      <c r="BV10" s="2351"/>
      <c r="BW10" s="2351"/>
      <c r="BX10" s="2351"/>
      <c r="BY10" s="2351"/>
      <c r="BZ10" s="2351"/>
      <c r="CA10" s="2351"/>
      <c r="CB10" s="2351"/>
      <c r="CC10" s="2351"/>
      <c r="CD10" s="2351"/>
      <c r="CE10" s="2351"/>
      <c r="CF10" s="2351"/>
      <c r="CG10" s="2352"/>
      <c r="CH10" s="290"/>
      <c r="CI10" s="290"/>
      <c r="CJ10" s="284"/>
      <c r="CK10" s="284"/>
    </row>
    <row r="11" spans="1:89" s="283" customFormat="1" ht="13.5" customHeight="1" x14ac:dyDescent="0.15">
      <c r="A11" s="284"/>
      <c r="B11" s="754"/>
      <c r="C11" s="2285"/>
      <c r="D11" s="2285"/>
      <c r="E11" s="2285"/>
      <c r="F11" s="2285"/>
      <c r="G11" s="2285"/>
      <c r="H11" s="2419"/>
      <c r="I11" s="2419"/>
      <c r="J11" s="2419"/>
      <c r="K11" s="2419"/>
      <c r="L11" s="2419"/>
      <c r="M11" s="2419"/>
      <c r="N11" s="2419"/>
      <c r="O11" s="2419"/>
      <c r="P11" s="2419"/>
      <c r="Q11" s="2419"/>
      <c r="R11" s="2419"/>
      <c r="S11" s="2419"/>
      <c r="T11" s="2419"/>
      <c r="U11" s="2419"/>
      <c r="V11" s="2419"/>
      <c r="W11" s="755"/>
      <c r="X11" s="755"/>
      <c r="Y11" s="2409" t="s">
        <v>29</v>
      </c>
      <c r="Z11" s="2409"/>
      <c r="AA11" s="2409"/>
      <c r="AB11" s="2409"/>
      <c r="AC11" s="755"/>
      <c r="AD11" s="2201"/>
      <c r="AE11" s="2201"/>
      <c r="AF11" s="2201"/>
      <c r="AG11" s="2201"/>
      <c r="AH11" s="2201"/>
      <c r="AI11" s="2201"/>
      <c r="AJ11" s="2201"/>
      <c r="AK11" s="2201"/>
      <c r="AL11" s="2201"/>
      <c r="AM11" s="2201"/>
      <c r="AN11" s="2201"/>
      <c r="AO11" s="2201"/>
      <c r="AP11" s="2201"/>
      <c r="AQ11" s="755"/>
      <c r="AR11" s="754"/>
      <c r="AS11" s="761"/>
      <c r="AT11" s="2286"/>
      <c r="AU11" s="2286"/>
      <c r="AV11" s="2286"/>
      <c r="AW11" s="2286"/>
      <c r="AX11" s="2286"/>
      <c r="AY11" s="762"/>
      <c r="AZ11" s="2291"/>
      <c r="BA11" s="2292"/>
      <c r="BB11" s="2292"/>
      <c r="BC11" s="2292"/>
      <c r="BD11" s="2292"/>
      <c r="BE11" s="2292"/>
      <c r="BF11" s="2292"/>
      <c r="BG11" s="2292"/>
      <c r="BH11" s="2292"/>
      <c r="BI11" s="2292"/>
      <c r="BJ11" s="2292"/>
      <c r="BK11" s="2292"/>
      <c r="BL11" s="2292"/>
      <c r="BM11" s="2292"/>
      <c r="BN11" s="2292"/>
      <c r="BO11" s="2292"/>
      <c r="BP11" s="2292"/>
      <c r="BQ11" s="2292"/>
      <c r="BR11" s="2292"/>
      <c r="BS11" s="2292"/>
      <c r="BT11" s="2292"/>
      <c r="BU11" s="2292"/>
      <c r="BV11" s="2292"/>
      <c r="BW11" s="2292"/>
      <c r="BX11" s="2292"/>
      <c r="BY11" s="2292"/>
      <c r="BZ11" s="2292"/>
      <c r="CA11" s="2292"/>
      <c r="CB11" s="2292"/>
      <c r="CC11" s="2292"/>
      <c r="CD11" s="2292"/>
      <c r="CE11" s="2292"/>
      <c r="CF11" s="2292"/>
      <c r="CG11" s="2293"/>
      <c r="CH11" s="290"/>
      <c r="CI11" s="290"/>
      <c r="CJ11" s="284"/>
      <c r="CK11" s="284"/>
    </row>
    <row r="12" spans="1:89" s="283" customFormat="1" ht="13.5" customHeight="1" x14ac:dyDescent="0.15">
      <c r="A12" s="284"/>
      <c r="B12" s="754"/>
      <c r="C12" s="805"/>
      <c r="D12" s="803"/>
      <c r="E12" s="803"/>
      <c r="F12" s="803"/>
      <c r="G12" s="803"/>
      <c r="H12" s="803"/>
      <c r="I12" s="755"/>
      <c r="J12" s="755"/>
      <c r="K12" s="755"/>
      <c r="L12" s="755"/>
      <c r="M12" s="755"/>
      <c r="N12" s="755"/>
      <c r="O12" s="755"/>
      <c r="P12" s="755"/>
      <c r="Q12" s="755"/>
      <c r="R12" s="755"/>
      <c r="S12" s="755"/>
      <c r="T12" s="755"/>
      <c r="U12" s="755"/>
      <c r="V12" s="755"/>
      <c r="W12" s="755"/>
      <c r="X12" s="755"/>
      <c r="Y12" s="755"/>
      <c r="Z12" s="755"/>
      <c r="AA12" s="755"/>
      <c r="AB12" s="755"/>
      <c r="AC12" s="755"/>
      <c r="AD12" s="755"/>
      <c r="AE12" s="755"/>
      <c r="AF12" s="755"/>
      <c r="AG12" s="755"/>
      <c r="AH12" s="755"/>
      <c r="AI12" s="755"/>
      <c r="AJ12" s="755"/>
      <c r="AK12" s="755"/>
      <c r="AL12" s="755"/>
      <c r="AM12" s="754"/>
      <c r="AN12" s="754"/>
      <c r="AO12" s="754"/>
      <c r="AP12" s="754"/>
      <c r="AQ12" s="754"/>
      <c r="AR12" s="754"/>
      <c r="AS12" s="757"/>
      <c r="AT12" s="2316" t="s">
        <v>386</v>
      </c>
      <c r="AU12" s="2316"/>
      <c r="AV12" s="2316"/>
      <c r="AW12" s="2316"/>
      <c r="AX12" s="2316"/>
      <c r="AY12" s="758"/>
      <c r="AZ12" s="2250"/>
      <c r="BA12" s="2251"/>
      <c r="BB12" s="2251"/>
      <c r="BC12" s="2251"/>
      <c r="BD12" s="2251"/>
      <c r="BE12" s="2251"/>
      <c r="BF12" s="2251"/>
      <c r="BG12" s="2251"/>
      <c r="BH12" s="2251"/>
      <c r="BI12" s="2251"/>
      <c r="BJ12" s="2251"/>
      <c r="BK12" s="2251"/>
      <c r="BL12" s="2251"/>
      <c r="BM12" s="2251"/>
      <c r="BN12" s="2251"/>
      <c r="BO12" s="2251"/>
      <c r="BP12" s="2251"/>
      <c r="BQ12" s="2251"/>
      <c r="BR12" s="2251"/>
      <c r="BS12" s="2251"/>
      <c r="BT12" s="2251"/>
      <c r="BU12" s="2251"/>
      <c r="BV12" s="2251"/>
      <c r="BW12" s="2251"/>
      <c r="BX12" s="2251"/>
      <c r="BY12" s="2251"/>
      <c r="BZ12" s="2251"/>
      <c r="CA12" s="2251"/>
      <c r="CB12" s="2251"/>
      <c r="CC12" s="2251"/>
      <c r="CD12" s="2251"/>
      <c r="CE12" s="2251"/>
      <c r="CF12" s="2251"/>
      <c r="CG12" s="2252"/>
      <c r="CH12" s="290"/>
      <c r="CI12" s="290"/>
      <c r="CJ12" s="284"/>
      <c r="CK12" s="284"/>
    </row>
    <row r="13" spans="1:89" s="283" customFormat="1" ht="13.5" customHeight="1" x14ac:dyDescent="0.15">
      <c r="A13" s="284"/>
      <c r="B13" s="754"/>
      <c r="C13" s="805"/>
      <c r="D13" s="803"/>
      <c r="E13" s="803"/>
      <c r="F13" s="803"/>
      <c r="G13" s="803"/>
      <c r="H13" s="803"/>
      <c r="I13" s="755"/>
      <c r="J13" s="755"/>
      <c r="K13" s="755"/>
      <c r="L13" s="755"/>
      <c r="M13" s="755"/>
      <c r="N13" s="755"/>
      <c r="O13" s="755"/>
      <c r="P13" s="755"/>
      <c r="Q13" s="755"/>
      <c r="R13" s="755"/>
      <c r="S13" s="755"/>
      <c r="T13" s="755"/>
      <c r="U13" s="755"/>
      <c r="V13" s="755"/>
      <c r="W13" s="755"/>
      <c r="X13" s="755"/>
      <c r="Y13" s="755"/>
      <c r="Z13" s="755"/>
      <c r="AA13" s="755"/>
      <c r="AB13" s="755"/>
      <c r="AC13" s="755"/>
      <c r="AD13" s="2411"/>
      <c r="AE13" s="2411"/>
      <c r="AF13" s="2411"/>
      <c r="AG13" s="2411"/>
      <c r="AH13" s="2411"/>
      <c r="AI13" s="2411"/>
      <c r="AJ13" s="2411"/>
      <c r="AK13" s="2411"/>
      <c r="AL13" s="2411"/>
      <c r="AM13" s="2411"/>
      <c r="AN13" s="2411"/>
      <c r="AO13" s="2411"/>
      <c r="AP13" s="2411"/>
      <c r="AQ13" s="804"/>
      <c r="AR13" s="754"/>
      <c r="AS13" s="759"/>
      <c r="AT13" s="2317"/>
      <c r="AU13" s="2317"/>
      <c r="AV13" s="2317"/>
      <c r="AW13" s="2317"/>
      <c r="AX13" s="2317"/>
      <c r="AY13" s="760"/>
      <c r="AZ13" s="2343"/>
      <c r="BA13" s="2344"/>
      <c r="BB13" s="2344"/>
      <c r="BC13" s="2344"/>
      <c r="BD13" s="2344"/>
      <c r="BE13" s="2344"/>
      <c r="BF13" s="2344"/>
      <c r="BG13" s="2344"/>
      <c r="BH13" s="2344"/>
      <c r="BI13" s="2344"/>
      <c r="BJ13" s="2344"/>
      <c r="BK13" s="2344"/>
      <c r="BL13" s="2344"/>
      <c r="BM13" s="2344"/>
      <c r="BN13" s="2344"/>
      <c r="BO13" s="2344"/>
      <c r="BP13" s="2344"/>
      <c r="BQ13" s="2344"/>
      <c r="BR13" s="2344"/>
      <c r="BS13" s="2344"/>
      <c r="BT13" s="2344"/>
      <c r="BU13" s="2344"/>
      <c r="BV13" s="2344"/>
      <c r="BW13" s="2344"/>
      <c r="BX13" s="2344"/>
      <c r="BY13" s="2344"/>
      <c r="BZ13" s="2344"/>
      <c r="CA13" s="2344"/>
      <c r="CB13" s="2344"/>
      <c r="CC13" s="2344"/>
      <c r="CD13" s="2344"/>
      <c r="CE13" s="2344"/>
      <c r="CF13" s="2344"/>
      <c r="CG13" s="2345"/>
      <c r="CH13" s="290"/>
      <c r="CI13" s="290"/>
      <c r="CJ13" s="284"/>
      <c r="CK13" s="284"/>
    </row>
    <row r="14" spans="1:89" s="283" customFormat="1" ht="13.5" customHeight="1" x14ac:dyDescent="0.15">
      <c r="A14" s="284"/>
      <c r="B14" s="757"/>
      <c r="C14" s="2214" t="s">
        <v>453</v>
      </c>
      <c r="D14" s="2214"/>
      <c r="E14" s="2214"/>
      <c r="F14" s="2214"/>
      <c r="G14" s="2214"/>
      <c r="H14" s="806"/>
      <c r="I14" s="2197"/>
      <c r="J14" s="2198"/>
      <c r="K14" s="2198"/>
      <c r="L14" s="2198"/>
      <c r="M14" s="2198"/>
      <c r="N14" s="2198"/>
      <c r="O14" s="2198"/>
      <c r="P14" s="2198"/>
      <c r="Q14" s="2198"/>
      <c r="R14" s="2198"/>
      <c r="S14" s="2198"/>
      <c r="T14" s="2198"/>
      <c r="U14" s="2198"/>
      <c r="V14" s="2199"/>
      <c r="W14" s="755"/>
      <c r="X14" s="755"/>
      <c r="Y14" s="755"/>
      <c r="Z14" s="755"/>
      <c r="AA14" s="755"/>
      <c r="AB14" s="755"/>
      <c r="AC14" s="755"/>
      <c r="AD14" s="755"/>
      <c r="AE14" s="755"/>
      <c r="AF14" s="755"/>
      <c r="AG14" s="755"/>
      <c r="AH14" s="755"/>
      <c r="AI14" s="755"/>
      <c r="AJ14" s="755"/>
      <c r="AK14" s="755"/>
      <c r="AL14" s="755"/>
      <c r="AM14" s="754"/>
      <c r="AN14" s="754"/>
      <c r="AO14" s="754"/>
      <c r="AP14" s="754"/>
      <c r="AQ14" s="754"/>
      <c r="AR14" s="754"/>
      <c r="AS14" s="761"/>
      <c r="AT14" s="2318"/>
      <c r="AU14" s="2318"/>
      <c r="AV14" s="2318"/>
      <c r="AW14" s="2318"/>
      <c r="AX14" s="2318"/>
      <c r="AY14" s="762"/>
      <c r="AZ14" s="2253"/>
      <c r="BA14" s="2254"/>
      <c r="BB14" s="2254"/>
      <c r="BC14" s="2254"/>
      <c r="BD14" s="2254"/>
      <c r="BE14" s="2254"/>
      <c r="BF14" s="2254"/>
      <c r="BG14" s="2254"/>
      <c r="BH14" s="2254"/>
      <c r="BI14" s="2254"/>
      <c r="BJ14" s="2254"/>
      <c r="BK14" s="2254"/>
      <c r="BL14" s="2254"/>
      <c r="BM14" s="2254"/>
      <c r="BN14" s="2254"/>
      <c r="BO14" s="2254"/>
      <c r="BP14" s="2254"/>
      <c r="BQ14" s="2254"/>
      <c r="BR14" s="2254"/>
      <c r="BS14" s="2254"/>
      <c r="BT14" s="2254"/>
      <c r="BU14" s="2254"/>
      <c r="BV14" s="2254"/>
      <c r="BW14" s="2254"/>
      <c r="BX14" s="2254"/>
      <c r="BY14" s="2254"/>
      <c r="BZ14" s="2254"/>
      <c r="CA14" s="2254"/>
      <c r="CB14" s="2254"/>
      <c r="CC14" s="2254"/>
      <c r="CD14" s="2254"/>
      <c r="CE14" s="2254"/>
      <c r="CF14" s="2254"/>
      <c r="CG14" s="2255"/>
      <c r="CH14" s="290"/>
      <c r="CI14" s="290"/>
      <c r="CJ14" s="284"/>
      <c r="CK14" s="284"/>
    </row>
    <row r="15" spans="1:89" s="283" customFormat="1" ht="13.5" customHeight="1" x14ac:dyDescent="0.15">
      <c r="A15" s="284"/>
      <c r="B15" s="759"/>
      <c r="C15" s="2319"/>
      <c r="D15" s="2319"/>
      <c r="E15" s="2319"/>
      <c r="F15" s="2319"/>
      <c r="G15" s="2319"/>
      <c r="H15" s="807"/>
      <c r="I15" s="2414"/>
      <c r="J15" s="2417"/>
      <c r="K15" s="2417"/>
      <c r="L15" s="2417"/>
      <c r="M15" s="2417"/>
      <c r="N15" s="2417"/>
      <c r="O15" s="2417"/>
      <c r="P15" s="2417"/>
      <c r="Q15" s="2417"/>
      <c r="R15" s="2417"/>
      <c r="S15" s="2417"/>
      <c r="T15" s="2417"/>
      <c r="U15" s="2417"/>
      <c r="V15" s="2416"/>
      <c r="W15" s="755"/>
      <c r="X15" s="755"/>
      <c r="Y15" s="755"/>
      <c r="Z15" s="755"/>
      <c r="AA15" s="755"/>
      <c r="AB15" s="755"/>
      <c r="AC15" s="755"/>
      <c r="AD15" s="2411"/>
      <c r="AE15" s="2411"/>
      <c r="AF15" s="2411"/>
      <c r="AG15" s="2411"/>
      <c r="AH15" s="2411"/>
      <c r="AI15" s="2411"/>
      <c r="AJ15" s="2411"/>
      <c r="AK15" s="2411"/>
      <c r="AL15" s="2411"/>
      <c r="AM15" s="2411"/>
      <c r="AN15" s="2411"/>
      <c r="AO15" s="2411"/>
      <c r="AP15" s="2411"/>
      <c r="AQ15" s="804"/>
      <c r="AR15" s="754"/>
      <c r="AS15" s="757"/>
      <c r="AT15" s="2214" t="s">
        <v>392</v>
      </c>
      <c r="AU15" s="2214"/>
      <c r="AV15" s="2214"/>
      <c r="AW15" s="2214"/>
      <c r="AX15" s="2214"/>
      <c r="AY15" s="758"/>
      <c r="AZ15" s="2270" t="s">
        <v>397</v>
      </c>
      <c r="BA15" s="2271"/>
      <c r="BB15" s="2271"/>
      <c r="BC15" s="2271"/>
      <c r="BD15" s="2271"/>
      <c r="BE15" s="2271"/>
      <c r="BF15" s="2271"/>
      <c r="BG15" s="2271"/>
      <c r="BH15" s="2271"/>
      <c r="BI15" s="2271"/>
      <c r="BJ15" s="2271"/>
      <c r="BK15" s="2271"/>
      <c r="BL15" s="2271"/>
      <c r="BM15" s="2271"/>
      <c r="BN15" s="757"/>
      <c r="BO15" s="2214" t="s">
        <v>51</v>
      </c>
      <c r="BP15" s="2214"/>
      <c r="BQ15" s="2214"/>
      <c r="BR15" s="2214"/>
      <c r="BS15" s="2214"/>
      <c r="BT15" s="758"/>
      <c r="BU15" s="2282" t="s">
        <v>394</v>
      </c>
      <c r="BV15" s="2289"/>
      <c r="BW15" s="2289"/>
      <c r="BX15" s="2289"/>
      <c r="BY15" s="2289"/>
      <c r="BZ15" s="2289"/>
      <c r="CA15" s="2289"/>
      <c r="CB15" s="2289"/>
      <c r="CC15" s="2289"/>
      <c r="CD15" s="2289"/>
      <c r="CE15" s="2289"/>
      <c r="CF15" s="2289"/>
      <c r="CG15" s="2290"/>
      <c r="CH15" s="290"/>
      <c r="CI15" s="290"/>
      <c r="CJ15" s="284"/>
      <c r="CK15" s="284"/>
    </row>
    <row r="16" spans="1:89" s="283" customFormat="1" ht="13.5" customHeight="1" x14ac:dyDescent="0.15">
      <c r="A16" s="284"/>
      <c r="B16" s="759"/>
      <c r="C16" s="2319"/>
      <c r="D16" s="2319"/>
      <c r="E16" s="2319"/>
      <c r="F16" s="2319"/>
      <c r="G16" s="2319"/>
      <c r="H16" s="807"/>
      <c r="I16" s="2414"/>
      <c r="J16" s="2417"/>
      <c r="K16" s="2417"/>
      <c r="L16" s="2417"/>
      <c r="M16" s="2417"/>
      <c r="N16" s="2417"/>
      <c r="O16" s="2417"/>
      <c r="P16" s="2417"/>
      <c r="Q16" s="2417"/>
      <c r="R16" s="2417"/>
      <c r="S16" s="2417"/>
      <c r="T16" s="2417"/>
      <c r="U16" s="2417"/>
      <c r="V16" s="2416"/>
      <c r="W16" s="755"/>
      <c r="X16" s="755"/>
      <c r="Y16" s="755"/>
      <c r="Z16" s="755"/>
      <c r="AA16" s="755"/>
      <c r="AB16" s="755"/>
      <c r="AC16" s="755"/>
      <c r="AD16" s="755"/>
      <c r="AE16" s="755"/>
      <c r="AF16" s="755"/>
      <c r="AG16" s="755"/>
      <c r="AH16" s="755"/>
      <c r="AI16" s="755"/>
      <c r="AJ16" s="755"/>
      <c r="AK16" s="755"/>
      <c r="AL16" s="755"/>
      <c r="AM16" s="754"/>
      <c r="AN16" s="754"/>
      <c r="AO16" s="754"/>
      <c r="AP16" s="754"/>
      <c r="AQ16" s="754"/>
      <c r="AR16" s="754"/>
      <c r="AS16" s="759"/>
      <c r="AT16" s="2319"/>
      <c r="AU16" s="2319"/>
      <c r="AV16" s="2319"/>
      <c r="AW16" s="2319"/>
      <c r="AX16" s="2319"/>
      <c r="AY16" s="760"/>
      <c r="AZ16" s="2273"/>
      <c r="BA16" s="2323"/>
      <c r="BB16" s="2323"/>
      <c r="BC16" s="2323"/>
      <c r="BD16" s="2323"/>
      <c r="BE16" s="2323"/>
      <c r="BF16" s="2323"/>
      <c r="BG16" s="2323"/>
      <c r="BH16" s="2323"/>
      <c r="BI16" s="2323"/>
      <c r="BJ16" s="2323"/>
      <c r="BK16" s="2323"/>
      <c r="BL16" s="2323"/>
      <c r="BM16" s="2323"/>
      <c r="BN16" s="759"/>
      <c r="BO16" s="2319"/>
      <c r="BP16" s="2319"/>
      <c r="BQ16" s="2319"/>
      <c r="BR16" s="2319"/>
      <c r="BS16" s="2319"/>
      <c r="BT16" s="760"/>
      <c r="BU16" s="2320"/>
      <c r="BV16" s="2321"/>
      <c r="BW16" s="2321"/>
      <c r="BX16" s="2321"/>
      <c r="BY16" s="2321"/>
      <c r="BZ16" s="2321"/>
      <c r="CA16" s="2321"/>
      <c r="CB16" s="2321"/>
      <c r="CC16" s="2321"/>
      <c r="CD16" s="2321"/>
      <c r="CE16" s="2321"/>
      <c r="CF16" s="2321"/>
      <c r="CG16" s="2322"/>
      <c r="CH16" s="290"/>
      <c r="CI16" s="290"/>
      <c r="CJ16" s="284"/>
      <c r="CK16" s="284"/>
    </row>
    <row r="17" spans="1:89" s="283" customFormat="1" ht="13.5" customHeight="1" x14ac:dyDescent="0.15">
      <c r="A17" s="284"/>
      <c r="B17" s="761"/>
      <c r="C17" s="2217"/>
      <c r="D17" s="2217"/>
      <c r="E17" s="2217"/>
      <c r="F17" s="2217"/>
      <c r="G17" s="2217"/>
      <c r="H17" s="808"/>
      <c r="I17" s="2200"/>
      <c r="J17" s="2201"/>
      <c r="K17" s="2201"/>
      <c r="L17" s="2201"/>
      <c r="M17" s="2201"/>
      <c r="N17" s="2201"/>
      <c r="O17" s="2201"/>
      <c r="P17" s="2201"/>
      <c r="Q17" s="2201"/>
      <c r="R17" s="2201"/>
      <c r="S17" s="2201"/>
      <c r="T17" s="2201"/>
      <c r="U17" s="2201"/>
      <c r="V17" s="2202"/>
      <c r="W17" s="755"/>
      <c r="X17" s="755"/>
      <c r="Y17" s="2409" t="s">
        <v>454</v>
      </c>
      <c r="Z17" s="2409"/>
      <c r="AA17" s="2409"/>
      <c r="AB17" s="2409"/>
      <c r="AC17" s="755"/>
      <c r="AD17" s="2201"/>
      <c r="AE17" s="2201"/>
      <c r="AF17" s="2201"/>
      <c r="AG17" s="2201"/>
      <c r="AH17" s="2201"/>
      <c r="AI17" s="2201"/>
      <c r="AJ17" s="2201"/>
      <c r="AK17" s="2201"/>
      <c r="AL17" s="2201"/>
      <c r="AM17" s="2201"/>
      <c r="AN17" s="2201"/>
      <c r="AO17" s="2201"/>
      <c r="AP17" s="2201"/>
      <c r="AQ17" s="755"/>
      <c r="AR17" s="754"/>
      <c r="AS17" s="761"/>
      <c r="AT17" s="2217"/>
      <c r="AU17" s="2217"/>
      <c r="AV17" s="2217"/>
      <c r="AW17" s="2217"/>
      <c r="AX17" s="2217"/>
      <c r="AY17" s="762"/>
      <c r="AZ17" s="2324"/>
      <c r="BA17" s="2325"/>
      <c r="BB17" s="2325"/>
      <c r="BC17" s="2325"/>
      <c r="BD17" s="2325"/>
      <c r="BE17" s="2325"/>
      <c r="BF17" s="2325"/>
      <c r="BG17" s="2325"/>
      <c r="BH17" s="2325"/>
      <c r="BI17" s="2325"/>
      <c r="BJ17" s="2325"/>
      <c r="BK17" s="2325"/>
      <c r="BL17" s="2325"/>
      <c r="BM17" s="2325"/>
      <c r="BN17" s="761"/>
      <c r="BO17" s="2217"/>
      <c r="BP17" s="2217"/>
      <c r="BQ17" s="2217"/>
      <c r="BR17" s="2217"/>
      <c r="BS17" s="2217"/>
      <c r="BT17" s="762"/>
      <c r="BU17" s="2291"/>
      <c r="BV17" s="2292"/>
      <c r="BW17" s="2292"/>
      <c r="BX17" s="2292"/>
      <c r="BY17" s="2292"/>
      <c r="BZ17" s="2292"/>
      <c r="CA17" s="2292"/>
      <c r="CB17" s="2292"/>
      <c r="CC17" s="2292"/>
      <c r="CD17" s="2292"/>
      <c r="CE17" s="2292"/>
      <c r="CF17" s="2292"/>
      <c r="CG17" s="2293"/>
      <c r="CH17" s="290"/>
      <c r="CI17" s="290"/>
      <c r="CJ17" s="284"/>
      <c r="CK17" s="284"/>
    </row>
    <row r="18" spans="1:89" s="283" customFormat="1" ht="13.5" customHeight="1" x14ac:dyDescent="0.15">
      <c r="A18" s="284"/>
      <c r="B18" s="754"/>
      <c r="C18" s="805"/>
      <c r="D18" s="803"/>
      <c r="E18" s="803"/>
      <c r="F18" s="803"/>
      <c r="G18" s="803"/>
      <c r="H18" s="803"/>
      <c r="I18" s="755"/>
      <c r="J18" s="755"/>
      <c r="K18" s="755"/>
      <c r="L18" s="755"/>
      <c r="M18" s="755"/>
      <c r="N18" s="755"/>
      <c r="O18" s="755"/>
      <c r="P18" s="755"/>
      <c r="Q18" s="755"/>
      <c r="R18" s="755"/>
      <c r="S18" s="755"/>
      <c r="T18" s="755"/>
      <c r="U18" s="755"/>
      <c r="V18" s="755"/>
      <c r="W18" s="755"/>
      <c r="X18" s="755"/>
      <c r="Y18" s="807"/>
      <c r="Z18" s="807"/>
      <c r="AA18" s="807"/>
      <c r="AB18" s="807"/>
      <c r="AC18" s="755"/>
      <c r="AD18" s="755"/>
      <c r="AE18" s="755"/>
      <c r="AF18" s="755"/>
      <c r="AG18" s="755"/>
      <c r="AH18" s="755"/>
      <c r="AI18" s="755"/>
      <c r="AJ18" s="755"/>
      <c r="AK18" s="755"/>
      <c r="AL18" s="755"/>
      <c r="AM18" s="755"/>
      <c r="AN18" s="755"/>
      <c r="AO18" s="755"/>
      <c r="AP18" s="755"/>
      <c r="AQ18" s="755"/>
      <c r="AR18" s="754"/>
      <c r="AS18" s="766"/>
      <c r="AT18" s="766"/>
      <c r="AU18" s="766"/>
      <c r="AV18" s="766"/>
      <c r="AW18" s="766"/>
      <c r="AX18" s="766"/>
      <c r="AY18" s="766"/>
      <c r="AZ18" s="766"/>
      <c r="BA18" s="766"/>
      <c r="BB18" s="766"/>
      <c r="BC18" s="766"/>
      <c r="BD18" s="766"/>
      <c r="BE18" s="766"/>
      <c r="BF18" s="766"/>
      <c r="BG18" s="766"/>
      <c r="BH18" s="766"/>
      <c r="BI18" s="766"/>
      <c r="BJ18" s="766"/>
      <c r="BK18" s="766"/>
      <c r="BL18" s="766"/>
      <c r="BM18" s="766"/>
      <c r="BN18" s="766"/>
      <c r="BO18" s="766"/>
      <c r="BP18" s="766"/>
      <c r="BQ18" s="766"/>
      <c r="BR18" s="766"/>
      <c r="BS18" s="766"/>
      <c r="BT18" s="766"/>
      <c r="BU18" s="766"/>
      <c r="BV18" s="766"/>
      <c r="BW18" s="766"/>
      <c r="BX18" s="766"/>
      <c r="BY18" s="766"/>
      <c r="BZ18" s="766"/>
      <c r="CA18" s="766"/>
      <c r="CB18" s="766"/>
      <c r="CC18" s="766"/>
      <c r="CD18" s="766"/>
      <c r="CE18" s="766"/>
      <c r="CF18" s="766"/>
      <c r="CG18" s="766"/>
      <c r="CH18" s="290"/>
      <c r="CI18" s="290"/>
      <c r="CJ18" s="284"/>
      <c r="CK18" s="284"/>
    </row>
    <row r="19" spans="1:89" s="283" customFormat="1" ht="13.5" customHeight="1" x14ac:dyDescent="0.15">
      <c r="A19" s="284"/>
      <c r="B19" s="754"/>
      <c r="C19" s="805"/>
      <c r="D19" s="803"/>
      <c r="E19" s="803"/>
      <c r="F19" s="803"/>
      <c r="G19" s="803"/>
      <c r="H19" s="803"/>
      <c r="I19" s="755"/>
      <c r="J19" s="755"/>
      <c r="K19" s="755"/>
      <c r="L19" s="755"/>
      <c r="M19" s="755"/>
      <c r="N19" s="755"/>
      <c r="O19" s="755"/>
      <c r="P19" s="755"/>
      <c r="Q19" s="755"/>
      <c r="R19" s="755"/>
      <c r="S19" s="755"/>
      <c r="T19" s="755"/>
      <c r="U19" s="755"/>
      <c r="V19" s="755"/>
      <c r="W19" s="755"/>
      <c r="X19" s="755"/>
      <c r="Y19" s="2409" t="s">
        <v>455</v>
      </c>
      <c r="Z19" s="2409"/>
      <c r="AA19" s="2409"/>
      <c r="AB19" s="2409"/>
      <c r="AC19" s="755"/>
      <c r="AD19" s="2410"/>
      <c r="AE19" s="2410"/>
      <c r="AF19" s="2410"/>
      <c r="AG19" s="2410"/>
      <c r="AH19" s="2410"/>
      <c r="AI19" s="2410"/>
      <c r="AJ19" s="2410"/>
      <c r="AK19" s="2410"/>
      <c r="AL19" s="2410"/>
      <c r="AM19" s="2410"/>
      <c r="AN19" s="2410"/>
      <c r="AO19" s="2410"/>
      <c r="AP19" s="2410"/>
      <c r="AQ19" s="809"/>
      <c r="AR19" s="754"/>
      <c r="AS19" s="757"/>
      <c r="AT19" s="2284" t="s">
        <v>382</v>
      </c>
      <c r="AU19" s="2284"/>
      <c r="AV19" s="2284"/>
      <c r="AW19" s="2284"/>
      <c r="AX19" s="2284"/>
      <c r="AY19" s="758"/>
      <c r="AZ19" s="2225" t="s">
        <v>395</v>
      </c>
      <c r="BA19" s="2226"/>
      <c r="BB19" s="2226"/>
      <c r="BC19" s="2226"/>
      <c r="BD19" s="2226"/>
      <c r="BE19" s="2226"/>
      <c r="BF19" s="2226"/>
      <c r="BG19" s="2226"/>
      <c r="BH19" s="2226"/>
      <c r="BI19" s="2227"/>
      <c r="BJ19" s="2225" t="s">
        <v>384</v>
      </c>
      <c r="BK19" s="2226"/>
      <c r="BL19" s="2226"/>
      <c r="BM19" s="2226"/>
      <c r="BN19" s="2226"/>
      <c r="BO19" s="2226"/>
      <c r="BP19" s="2226"/>
      <c r="BQ19" s="2226"/>
      <c r="BR19" s="2226"/>
      <c r="BS19" s="2226"/>
      <c r="BT19" s="2226"/>
      <c r="BU19" s="2226"/>
      <c r="BV19" s="2226"/>
      <c r="BW19" s="2227"/>
      <c r="BX19" s="2225" t="s">
        <v>385</v>
      </c>
      <c r="BY19" s="2226"/>
      <c r="BZ19" s="2226"/>
      <c r="CA19" s="2226"/>
      <c r="CB19" s="2226"/>
      <c r="CC19" s="2226"/>
      <c r="CD19" s="2226"/>
      <c r="CE19" s="2226"/>
      <c r="CF19" s="2226"/>
      <c r="CG19" s="2227"/>
      <c r="CH19" s="290"/>
      <c r="CI19" s="290"/>
      <c r="CJ19" s="284"/>
      <c r="CK19" s="284"/>
    </row>
    <row r="20" spans="1:89" s="283" customFormat="1" ht="13.5" customHeight="1" x14ac:dyDescent="0.15">
      <c r="A20" s="284"/>
      <c r="B20" s="754"/>
      <c r="C20" s="2412" t="s">
        <v>456</v>
      </c>
      <c r="D20" s="2412"/>
      <c r="E20" s="2412"/>
      <c r="F20" s="2412"/>
      <c r="G20" s="2412"/>
      <c r="H20" s="2412"/>
      <c r="I20" s="2412"/>
      <c r="J20" s="2412"/>
      <c r="K20" s="2412"/>
      <c r="L20" s="2412"/>
      <c r="M20" s="2412"/>
      <c r="N20" s="2412"/>
      <c r="O20" s="2412"/>
      <c r="P20" s="2412"/>
      <c r="Q20" s="2412"/>
      <c r="R20" s="2412"/>
      <c r="S20" s="2412"/>
      <c r="T20" s="2412"/>
      <c r="U20" s="2412"/>
      <c r="V20" s="2412"/>
      <c r="W20" s="2412"/>
      <c r="X20" s="2412"/>
      <c r="Y20" s="2412"/>
      <c r="Z20" s="2412"/>
      <c r="AA20" s="2412"/>
      <c r="AB20" s="2412"/>
      <c r="AC20" s="2412"/>
      <c r="AD20" s="2412"/>
      <c r="AE20" s="2412"/>
      <c r="AF20" s="2412"/>
      <c r="AG20" s="2412"/>
      <c r="AH20" s="2412"/>
      <c r="AI20" s="2412"/>
      <c r="AJ20" s="2412"/>
      <c r="AK20" s="2412"/>
      <c r="AL20" s="2412"/>
      <c r="AM20" s="2412"/>
      <c r="AN20" s="2412"/>
      <c r="AO20" s="2412"/>
      <c r="AP20" s="2412"/>
      <c r="AQ20" s="810"/>
      <c r="AR20" s="754"/>
      <c r="AS20" s="759"/>
      <c r="AT20" s="2285"/>
      <c r="AU20" s="2285"/>
      <c r="AV20" s="2285"/>
      <c r="AW20" s="2285"/>
      <c r="AX20" s="2285"/>
      <c r="AY20" s="760"/>
      <c r="AZ20" s="2232"/>
      <c r="BA20" s="2233"/>
      <c r="BB20" s="2233"/>
      <c r="BC20" s="2233"/>
      <c r="BD20" s="2233"/>
      <c r="BE20" s="2233"/>
      <c r="BF20" s="2233"/>
      <c r="BG20" s="2233"/>
      <c r="BH20" s="2233"/>
      <c r="BI20" s="2234"/>
      <c r="BJ20" s="2232"/>
      <c r="BK20" s="2233"/>
      <c r="BL20" s="2233"/>
      <c r="BM20" s="2233"/>
      <c r="BN20" s="2233"/>
      <c r="BO20" s="2233"/>
      <c r="BP20" s="2233"/>
      <c r="BQ20" s="2233"/>
      <c r="BR20" s="2233"/>
      <c r="BS20" s="2233"/>
      <c r="BT20" s="2233"/>
      <c r="BU20" s="2233"/>
      <c r="BV20" s="2233"/>
      <c r="BW20" s="2234"/>
      <c r="BX20" s="2232"/>
      <c r="BY20" s="2233"/>
      <c r="BZ20" s="2233"/>
      <c r="CA20" s="2233"/>
      <c r="CB20" s="2233"/>
      <c r="CC20" s="2233"/>
      <c r="CD20" s="2233"/>
      <c r="CE20" s="2233"/>
      <c r="CF20" s="2233"/>
      <c r="CG20" s="2234"/>
      <c r="CH20" s="290"/>
      <c r="CI20" s="290"/>
      <c r="CJ20" s="284"/>
      <c r="CK20" s="284"/>
    </row>
    <row r="21" spans="1:89" s="283" customFormat="1" ht="13.5" customHeight="1" x14ac:dyDescent="0.15">
      <c r="A21" s="284"/>
      <c r="B21" s="754"/>
      <c r="C21" s="2413"/>
      <c r="D21" s="2413"/>
      <c r="E21" s="2413"/>
      <c r="F21" s="2413"/>
      <c r="G21" s="2413"/>
      <c r="H21" s="2413"/>
      <c r="I21" s="2413"/>
      <c r="J21" s="2413"/>
      <c r="K21" s="2413"/>
      <c r="L21" s="2413"/>
      <c r="M21" s="2413"/>
      <c r="N21" s="2413"/>
      <c r="O21" s="2413"/>
      <c r="P21" s="2413"/>
      <c r="Q21" s="2413"/>
      <c r="R21" s="2413"/>
      <c r="S21" s="2413"/>
      <c r="T21" s="2413"/>
      <c r="U21" s="2413"/>
      <c r="V21" s="2413"/>
      <c r="W21" s="2413"/>
      <c r="X21" s="2413"/>
      <c r="Y21" s="2413"/>
      <c r="Z21" s="2413"/>
      <c r="AA21" s="2413"/>
      <c r="AB21" s="2413"/>
      <c r="AC21" s="2413"/>
      <c r="AD21" s="2413"/>
      <c r="AE21" s="2413"/>
      <c r="AF21" s="2413"/>
      <c r="AG21" s="2413"/>
      <c r="AH21" s="2413"/>
      <c r="AI21" s="2413"/>
      <c r="AJ21" s="2413"/>
      <c r="AK21" s="2413"/>
      <c r="AL21" s="2413"/>
      <c r="AM21" s="2413"/>
      <c r="AN21" s="2413"/>
      <c r="AO21" s="2413"/>
      <c r="AP21" s="2413"/>
      <c r="AQ21" s="811"/>
      <c r="AR21" s="754"/>
      <c r="AS21" s="759"/>
      <c r="AT21" s="2285"/>
      <c r="AU21" s="2285"/>
      <c r="AV21" s="2285"/>
      <c r="AW21" s="2285"/>
      <c r="AX21" s="2285"/>
      <c r="AY21" s="760"/>
      <c r="AZ21" s="2282" t="s">
        <v>387</v>
      </c>
      <c r="BA21" s="2289"/>
      <c r="BB21" s="2289"/>
      <c r="BC21" s="2289"/>
      <c r="BD21" s="2289"/>
      <c r="BE21" s="2289"/>
      <c r="BF21" s="2289"/>
      <c r="BG21" s="2289"/>
      <c r="BH21" s="2289"/>
      <c r="BI21" s="2290"/>
      <c r="BJ21" s="2400" t="s">
        <v>388</v>
      </c>
      <c r="BK21" s="2401"/>
      <c r="BL21" s="2401"/>
      <c r="BM21" s="2401"/>
      <c r="BN21" s="2401"/>
      <c r="BO21" s="2402" t="s">
        <v>389</v>
      </c>
      <c r="BP21" s="2403"/>
      <c r="BQ21" s="2403"/>
      <c r="BR21" s="2403"/>
      <c r="BS21" s="2403"/>
      <c r="BT21" s="2403"/>
      <c r="BU21" s="2403"/>
      <c r="BV21" s="2403"/>
      <c r="BW21" s="2404"/>
      <c r="BX21" s="2282" t="s">
        <v>390</v>
      </c>
      <c r="BY21" s="2198"/>
      <c r="BZ21" s="2198"/>
      <c r="CA21" s="2198"/>
      <c r="CB21" s="2198"/>
      <c r="CC21" s="2198"/>
      <c r="CD21" s="2198"/>
      <c r="CE21" s="2198"/>
      <c r="CF21" s="2198"/>
      <c r="CG21" s="2199"/>
      <c r="CH21" s="290"/>
      <c r="CI21" s="290"/>
      <c r="CJ21" s="284"/>
      <c r="CK21" s="284"/>
    </row>
    <row r="22" spans="1:89" s="283" customFormat="1" ht="13.5" customHeight="1" x14ac:dyDescent="0.15">
      <c r="A22" s="284"/>
      <c r="B22" s="757"/>
      <c r="C22" s="2316" t="s">
        <v>386</v>
      </c>
      <c r="D22" s="2316"/>
      <c r="E22" s="2316"/>
      <c r="F22" s="2316"/>
      <c r="G22" s="2316"/>
      <c r="H22" s="758"/>
      <c r="I22" s="2197"/>
      <c r="J22" s="2198"/>
      <c r="K22" s="2198"/>
      <c r="L22" s="2198"/>
      <c r="M22" s="2198"/>
      <c r="N22" s="2198"/>
      <c r="O22" s="2198"/>
      <c r="P22" s="2198"/>
      <c r="Q22" s="2198"/>
      <c r="R22" s="2198"/>
      <c r="S22" s="2198"/>
      <c r="T22" s="2198"/>
      <c r="U22" s="2198"/>
      <c r="V22" s="2198"/>
      <c r="W22" s="2198"/>
      <c r="X22" s="2198"/>
      <c r="Y22" s="2198"/>
      <c r="Z22" s="2198"/>
      <c r="AA22" s="2198"/>
      <c r="AB22" s="2198"/>
      <c r="AC22" s="2198"/>
      <c r="AD22" s="2198"/>
      <c r="AE22" s="2198"/>
      <c r="AF22" s="2198"/>
      <c r="AG22" s="2198"/>
      <c r="AH22" s="2198"/>
      <c r="AI22" s="2198"/>
      <c r="AJ22" s="2198"/>
      <c r="AK22" s="2198"/>
      <c r="AL22" s="2198"/>
      <c r="AM22" s="2198"/>
      <c r="AN22" s="2198"/>
      <c r="AO22" s="2198"/>
      <c r="AP22" s="2199"/>
      <c r="AQ22" s="755"/>
      <c r="AR22" s="754"/>
      <c r="AS22" s="759"/>
      <c r="AT22" s="2285"/>
      <c r="AU22" s="2285"/>
      <c r="AV22" s="2285"/>
      <c r="AW22" s="2285"/>
      <c r="AX22" s="2285"/>
      <c r="AY22" s="760"/>
      <c r="AZ22" s="2291"/>
      <c r="BA22" s="2292"/>
      <c r="BB22" s="2292"/>
      <c r="BC22" s="2292"/>
      <c r="BD22" s="2292"/>
      <c r="BE22" s="2292"/>
      <c r="BF22" s="2292"/>
      <c r="BG22" s="2292"/>
      <c r="BH22" s="2292"/>
      <c r="BI22" s="2293"/>
      <c r="BJ22" s="2407" t="s">
        <v>391</v>
      </c>
      <c r="BK22" s="2408"/>
      <c r="BL22" s="2408"/>
      <c r="BM22" s="2408"/>
      <c r="BN22" s="2408"/>
      <c r="BO22" s="2405"/>
      <c r="BP22" s="2405"/>
      <c r="BQ22" s="2405"/>
      <c r="BR22" s="2405"/>
      <c r="BS22" s="2405"/>
      <c r="BT22" s="2405"/>
      <c r="BU22" s="2405"/>
      <c r="BV22" s="2405"/>
      <c r="BW22" s="2406"/>
      <c r="BX22" s="2200"/>
      <c r="BY22" s="2201"/>
      <c r="BZ22" s="2201"/>
      <c r="CA22" s="2201"/>
      <c r="CB22" s="2201"/>
      <c r="CC22" s="2201"/>
      <c r="CD22" s="2201"/>
      <c r="CE22" s="2201"/>
      <c r="CF22" s="2201"/>
      <c r="CG22" s="2202"/>
      <c r="CH22" s="290"/>
      <c r="CI22" s="290"/>
      <c r="CJ22" s="284"/>
      <c r="CK22" s="284"/>
    </row>
    <row r="23" spans="1:89" s="283" customFormat="1" ht="13.5" customHeight="1" x14ac:dyDescent="0.15">
      <c r="A23" s="284"/>
      <c r="B23" s="759"/>
      <c r="C23" s="2317"/>
      <c r="D23" s="2317"/>
      <c r="E23" s="2317"/>
      <c r="F23" s="2317"/>
      <c r="G23" s="2317"/>
      <c r="H23" s="760"/>
      <c r="I23" s="2414"/>
      <c r="J23" s="2415"/>
      <c r="K23" s="2415"/>
      <c r="L23" s="2415"/>
      <c r="M23" s="2415"/>
      <c r="N23" s="2415"/>
      <c r="O23" s="2415"/>
      <c r="P23" s="2415"/>
      <c r="Q23" s="2415"/>
      <c r="R23" s="2415"/>
      <c r="S23" s="2415"/>
      <c r="T23" s="2415"/>
      <c r="U23" s="2415"/>
      <c r="V23" s="2415"/>
      <c r="W23" s="2415"/>
      <c r="X23" s="2415"/>
      <c r="Y23" s="2415"/>
      <c r="Z23" s="2415"/>
      <c r="AA23" s="2415"/>
      <c r="AB23" s="2415"/>
      <c r="AC23" s="2415"/>
      <c r="AD23" s="2415"/>
      <c r="AE23" s="2415"/>
      <c r="AF23" s="2415"/>
      <c r="AG23" s="2415"/>
      <c r="AH23" s="2415"/>
      <c r="AI23" s="2415"/>
      <c r="AJ23" s="2415"/>
      <c r="AK23" s="2415"/>
      <c r="AL23" s="2415"/>
      <c r="AM23" s="2415"/>
      <c r="AN23" s="2415"/>
      <c r="AO23" s="2415"/>
      <c r="AP23" s="2416"/>
      <c r="AQ23" s="755"/>
      <c r="AR23" s="754"/>
      <c r="AS23" s="759"/>
      <c r="AT23" s="2285"/>
      <c r="AU23" s="2285"/>
      <c r="AV23" s="2285"/>
      <c r="AW23" s="2285"/>
      <c r="AX23" s="2285"/>
      <c r="AY23" s="760"/>
      <c r="AZ23" s="2282" t="s">
        <v>387</v>
      </c>
      <c r="BA23" s="2289"/>
      <c r="BB23" s="2289"/>
      <c r="BC23" s="2289"/>
      <c r="BD23" s="2289"/>
      <c r="BE23" s="2289"/>
      <c r="BF23" s="2289"/>
      <c r="BG23" s="2289"/>
      <c r="BH23" s="2289"/>
      <c r="BI23" s="2290"/>
      <c r="BJ23" s="2400" t="s">
        <v>388</v>
      </c>
      <c r="BK23" s="2401"/>
      <c r="BL23" s="2401"/>
      <c r="BM23" s="2401"/>
      <c r="BN23" s="2401"/>
      <c r="BO23" s="2402" t="s">
        <v>389</v>
      </c>
      <c r="BP23" s="2403"/>
      <c r="BQ23" s="2403"/>
      <c r="BR23" s="2403"/>
      <c r="BS23" s="2403"/>
      <c r="BT23" s="2403"/>
      <c r="BU23" s="2403"/>
      <c r="BV23" s="2403"/>
      <c r="BW23" s="2404"/>
      <c r="BX23" s="2282" t="s">
        <v>390</v>
      </c>
      <c r="BY23" s="2198"/>
      <c r="BZ23" s="2198"/>
      <c r="CA23" s="2198"/>
      <c r="CB23" s="2198"/>
      <c r="CC23" s="2198"/>
      <c r="CD23" s="2198"/>
      <c r="CE23" s="2198"/>
      <c r="CF23" s="2198"/>
      <c r="CG23" s="2199"/>
      <c r="CH23" s="290"/>
      <c r="CI23" s="290"/>
      <c r="CJ23" s="284"/>
      <c r="CK23" s="284"/>
    </row>
    <row r="24" spans="1:89" s="283" customFormat="1" ht="13.5" customHeight="1" x14ac:dyDescent="0.15">
      <c r="A24" s="284"/>
      <c r="B24" s="761"/>
      <c r="C24" s="2318"/>
      <c r="D24" s="2318"/>
      <c r="E24" s="2318"/>
      <c r="F24" s="2318"/>
      <c r="G24" s="2318"/>
      <c r="H24" s="762"/>
      <c r="I24" s="2200"/>
      <c r="J24" s="2201"/>
      <c r="K24" s="2201"/>
      <c r="L24" s="2201"/>
      <c r="M24" s="2201"/>
      <c r="N24" s="2201"/>
      <c r="O24" s="2201"/>
      <c r="P24" s="2201"/>
      <c r="Q24" s="2201"/>
      <c r="R24" s="2201"/>
      <c r="S24" s="2201"/>
      <c r="T24" s="2201"/>
      <c r="U24" s="2201"/>
      <c r="V24" s="2201"/>
      <c r="W24" s="2201"/>
      <c r="X24" s="2201"/>
      <c r="Y24" s="2201"/>
      <c r="Z24" s="2201"/>
      <c r="AA24" s="2201"/>
      <c r="AB24" s="2201"/>
      <c r="AC24" s="2201"/>
      <c r="AD24" s="2201"/>
      <c r="AE24" s="2201"/>
      <c r="AF24" s="2201"/>
      <c r="AG24" s="2201"/>
      <c r="AH24" s="2201"/>
      <c r="AI24" s="2201"/>
      <c r="AJ24" s="2201"/>
      <c r="AK24" s="2201"/>
      <c r="AL24" s="2201"/>
      <c r="AM24" s="2201"/>
      <c r="AN24" s="2201"/>
      <c r="AO24" s="2201"/>
      <c r="AP24" s="2202"/>
      <c r="AQ24" s="755"/>
      <c r="AR24" s="754"/>
      <c r="AS24" s="761"/>
      <c r="AT24" s="2286"/>
      <c r="AU24" s="2286"/>
      <c r="AV24" s="2286"/>
      <c r="AW24" s="2286"/>
      <c r="AX24" s="2286"/>
      <c r="AY24" s="762"/>
      <c r="AZ24" s="2291"/>
      <c r="BA24" s="2292"/>
      <c r="BB24" s="2292"/>
      <c r="BC24" s="2292"/>
      <c r="BD24" s="2292"/>
      <c r="BE24" s="2292"/>
      <c r="BF24" s="2292"/>
      <c r="BG24" s="2292"/>
      <c r="BH24" s="2292"/>
      <c r="BI24" s="2293"/>
      <c r="BJ24" s="2407" t="s">
        <v>391</v>
      </c>
      <c r="BK24" s="2408"/>
      <c r="BL24" s="2408"/>
      <c r="BM24" s="2408"/>
      <c r="BN24" s="2408"/>
      <c r="BO24" s="2405"/>
      <c r="BP24" s="2405"/>
      <c r="BQ24" s="2405"/>
      <c r="BR24" s="2405"/>
      <c r="BS24" s="2405"/>
      <c r="BT24" s="2405"/>
      <c r="BU24" s="2405"/>
      <c r="BV24" s="2405"/>
      <c r="BW24" s="2406"/>
      <c r="BX24" s="2200"/>
      <c r="BY24" s="2201"/>
      <c r="BZ24" s="2201"/>
      <c r="CA24" s="2201"/>
      <c r="CB24" s="2201"/>
      <c r="CC24" s="2201"/>
      <c r="CD24" s="2201"/>
      <c r="CE24" s="2201"/>
      <c r="CF24" s="2201"/>
      <c r="CG24" s="2202"/>
      <c r="CH24" s="290"/>
      <c r="CI24" s="290"/>
      <c r="CJ24" s="284"/>
      <c r="CK24" s="284"/>
    </row>
    <row r="25" spans="1:89" s="283" customFormat="1" ht="13.5" customHeight="1" x14ac:dyDescent="0.15">
      <c r="A25" s="284"/>
      <c r="B25" s="759"/>
      <c r="C25" s="2214" t="s">
        <v>392</v>
      </c>
      <c r="D25" s="2214"/>
      <c r="E25" s="2214"/>
      <c r="F25" s="2214"/>
      <c r="G25" s="2214"/>
      <c r="H25" s="760"/>
      <c r="I25" s="2270" t="s">
        <v>397</v>
      </c>
      <c r="J25" s="2271"/>
      <c r="K25" s="2271"/>
      <c r="L25" s="2271"/>
      <c r="M25" s="2271"/>
      <c r="N25" s="2271"/>
      <c r="O25" s="2271"/>
      <c r="P25" s="2271"/>
      <c r="Q25" s="2271"/>
      <c r="R25" s="2271"/>
      <c r="S25" s="2271"/>
      <c r="T25" s="2271"/>
      <c r="U25" s="2271"/>
      <c r="V25" s="2271"/>
      <c r="W25" s="812"/>
      <c r="X25" s="2284" t="s">
        <v>457</v>
      </c>
      <c r="Y25" s="2284"/>
      <c r="Z25" s="2284"/>
      <c r="AA25" s="2284"/>
      <c r="AB25" s="2284"/>
      <c r="AC25" s="758"/>
      <c r="AD25" s="2282" t="s">
        <v>394</v>
      </c>
      <c r="AE25" s="2289"/>
      <c r="AF25" s="2289"/>
      <c r="AG25" s="2289"/>
      <c r="AH25" s="2289"/>
      <c r="AI25" s="2289"/>
      <c r="AJ25" s="2289"/>
      <c r="AK25" s="2289"/>
      <c r="AL25" s="2289"/>
      <c r="AM25" s="2289"/>
      <c r="AN25" s="2289"/>
      <c r="AO25" s="2289"/>
      <c r="AP25" s="2290"/>
      <c r="AQ25" s="768"/>
      <c r="AR25" s="754"/>
      <c r="AS25" s="754"/>
      <c r="AT25" s="754"/>
      <c r="AU25" s="754"/>
      <c r="AV25" s="754"/>
      <c r="AW25" s="754"/>
      <c r="AX25" s="754"/>
      <c r="AY25" s="754"/>
      <c r="AZ25" s="754"/>
      <c r="BA25" s="754"/>
      <c r="BB25" s="754"/>
      <c r="BC25" s="754"/>
      <c r="BD25" s="754"/>
      <c r="BE25" s="754"/>
      <c r="BF25" s="754"/>
      <c r="BG25" s="754"/>
      <c r="BH25" s="754"/>
      <c r="BI25" s="754"/>
      <c r="BJ25" s="754"/>
      <c r="BK25" s="754"/>
      <c r="BL25" s="754"/>
      <c r="BM25" s="754"/>
      <c r="BN25" s="754"/>
      <c r="BO25" s="754"/>
      <c r="BP25" s="754"/>
      <c r="BQ25" s="754"/>
      <c r="BR25" s="754"/>
      <c r="BS25" s="754"/>
      <c r="BT25" s="754"/>
      <c r="BU25" s="754"/>
      <c r="BV25" s="754"/>
      <c r="BW25" s="754"/>
      <c r="BX25" s="754"/>
      <c r="BY25" s="754"/>
      <c r="BZ25" s="754"/>
      <c r="CA25" s="754"/>
      <c r="CB25" s="754"/>
      <c r="CC25" s="754"/>
      <c r="CD25" s="754"/>
      <c r="CE25" s="754"/>
      <c r="CF25" s="754"/>
      <c r="CG25" s="754"/>
      <c r="CH25" s="290"/>
      <c r="CI25" s="290"/>
      <c r="CJ25" s="284"/>
      <c r="CK25" s="284"/>
    </row>
    <row r="26" spans="1:89" s="283" customFormat="1" ht="13.5" customHeight="1" x14ac:dyDescent="0.15">
      <c r="A26" s="284"/>
      <c r="B26" s="759"/>
      <c r="C26" s="2319"/>
      <c r="D26" s="2319"/>
      <c r="E26" s="2319"/>
      <c r="F26" s="2319"/>
      <c r="G26" s="2319"/>
      <c r="H26" s="760"/>
      <c r="I26" s="2273"/>
      <c r="J26" s="2323"/>
      <c r="K26" s="2323"/>
      <c r="L26" s="2323"/>
      <c r="M26" s="2323"/>
      <c r="N26" s="2323"/>
      <c r="O26" s="2323"/>
      <c r="P26" s="2323"/>
      <c r="Q26" s="2323"/>
      <c r="R26" s="2323"/>
      <c r="S26" s="2323"/>
      <c r="T26" s="2323"/>
      <c r="U26" s="2323"/>
      <c r="V26" s="2323"/>
      <c r="W26" s="813"/>
      <c r="X26" s="2285"/>
      <c r="Y26" s="2285"/>
      <c r="Z26" s="2285"/>
      <c r="AA26" s="2285"/>
      <c r="AB26" s="2285"/>
      <c r="AC26" s="760"/>
      <c r="AD26" s="2320"/>
      <c r="AE26" s="2321"/>
      <c r="AF26" s="2321"/>
      <c r="AG26" s="2321"/>
      <c r="AH26" s="2321"/>
      <c r="AI26" s="2321"/>
      <c r="AJ26" s="2321"/>
      <c r="AK26" s="2321"/>
      <c r="AL26" s="2321"/>
      <c r="AM26" s="2321"/>
      <c r="AN26" s="2321"/>
      <c r="AO26" s="2321"/>
      <c r="AP26" s="2322"/>
      <c r="AQ26" s="768"/>
      <c r="AR26" s="754"/>
      <c r="AS26" s="757"/>
      <c r="AT26" s="2235" t="s">
        <v>398</v>
      </c>
      <c r="AU26" s="2235"/>
      <c r="AV26" s="2235"/>
      <c r="AW26" s="2235"/>
      <c r="AX26" s="2235"/>
      <c r="AY26" s="758"/>
      <c r="AZ26" s="769" t="s">
        <v>399</v>
      </c>
      <c r="BA26" s="2235" t="s">
        <v>400</v>
      </c>
      <c r="BB26" s="2235"/>
      <c r="BC26" s="2235"/>
      <c r="BD26" s="2235"/>
      <c r="BE26" s="770"/>
      <c r="BF26" s="2235" t="s">
        <v>401</v>
      </c>
      <c r="BG26" s="2235"/>
      <c r="BH26" s="2235"/>
      <c r="BI26" s="2235"/>
      <c r="BJ26" s="2235"/>
      <c r="BK26" s="2235"/>
      <c r="BL26" s="2235"/>
      <c r="BM26" s="2235"/>
      <c r="BN26" s="2235"/>
      <c r="BO26" s="2235"/>
      <c r="BP26" s="2203" t="s">
        <v>402</v>
      </c>
      <c r="BQ26" s="2203"/>
      <c r="BR26" s="2203"/>
      <c r="BS26" s="2203"/>
      <c r="BT26" s="2203"/>
      <c r="BU26" s="2203"/>
      <c r="BV26" s="2203"/>
      <c r="BW26" s="2203"/>
      <c r="BX26" s="2203"/>
      <c r="BY26" s="2235" t="s">
        <v>403</v>
      </c>
      <c r="BZ26" s="2235"/>
      <c r="CA26" s="2235"/>
      <c r="CB26" s="2235"/>
      <c r="CC26" s="2235"/>
      <c r="CD26" s="2235"/>
      <c r="CE26" s="2235"/>
      <c r="CF26" s="2235"/>
      <c r="CG26" s="2238"/>
      <c r="CH26" s="290"/>
      <c r="CI26" s="290"/>
      <c r="CJ26" s="284"/>
      <c r="CK26" s="284"/>
    </row>
    <row r="27" spans="1:89" s="283" customFormat="1" ht="13.5" customHeight="1" x14ac:dyDescent="0.15">
      <c r="A27" s="284"/>
      <c r="B27" s="761"/>
      <c r="C27" s="2217"/>
      <c r="D27" s="2217"/>
      <c r="E27" s="2217"/>
      <c r="F27" s="2217"/>
      <c r="G27" s="2217"/>
      <c r="H27" s="762"/>
      <c r="I27" s="2324"/>
      <c r="J27" s="2325"/>
      <c r="K27" s="2325"/>
      <c r="L27" s="2325"/>
      <c r="M27" s="2325"/>
      <c r="N27" s="2325"/>
      <c r="O27" s="2325"/>
      <c r="P27" s="2325"/>
      <c r="Q27" s="2325"/>
      <c r="R27" s="2325"/>
      <c r="S27" s="2325"/>
      <c r="T27" s="2325"/>
      <c r="U27" s="2325"/>
      <c r="V27" s="2325"/>
      <c r="W27" s="814"/>
      <c r="X27" s="2286"/>
      <c r="Y27" s="2286"/>
      <c r="Z27" s="2286"/>
      <c r="AA27" s="2286"/>
      <c r="AB27" s="2286"/>
      <c r="AC27" s="762"/>
      <c r="AD27" s="2291"/>
      <c r="AE27" s="2292"/>
      <c r="AF27" s="2292"/>
      <c r="AG27" s="2292"/>
      <c r="AH27" s="2292"/>
      <c r="AI27" s="2292"/>
      <c r="AJ27" s="2292"/>
      <c r="AK27" s="2292"/>
      <c r="AL27" s="2292"/>
      <c r="AM27" s="2292"/>
      <c r="AN27" s="2292"/>
      <c r="AO27" s="2292"/>
      <c r="AP27" s="2293"/>
      <c r="AQ27" s="768"/>
      <c r="AR27" s="754"/>
      <c r="AS27" s="759"/>
      <c r="AT27" s="2236"/>
      <c r="AU27" s="2236"/>
      <c r="AV27" s="2236"/>
      <c r="AW27" s="2236"/>
      <c r="AX27" s="2236"/>
      <c r="AY27" s="760"/>
      <c r="AZ27" s="763"/>
      <c r="BA27" s="2236"/>
      <c r="BB27" s="2236"/>
      <c r="BC27" s="2236"/>
      <c r="BD27" s="2236"/>
      <c r="BE27" s="771"/>
      <c r="BF27" s="2237"/>
      <c r="BG27" s="2237"/>
      <c r="BH27" s="2237"/>
      <c r="BI27" s="2237"/>
      <c r="BJ27" s="2237"/>
      <c r="BK27" s="2237"/>
      <c r="BL27" s="2237"/>
      <c r="BM27" s="2237"/>
      <c r="BN27" s="2237"/>
      <c r="BO27" s="2237"/>
      <c r="BP27" s="2203"/>
      <c r="BQ27" s="2203"/>
      <c r="BR27" s="2203"/>
      <c r="BS27" s="2203"/>
      <c r="BT27" s="2203"/>
      <c r="BU27" s="2203"/>
      <c r="BV27" s="2203"/>
      <c r="BW27" s="2203"/>
      <c r="BX27" s="2203"/>
      <c r="BY27" s="2237"/>
      <c r="BZ27" s="2237"/>
      <c r="CA27" s="2237"/>
      <c r="CB27" s="2237"/>
      <c r="CC27" s="2237"/>
      <c r="CD27" s="2237"/>
      <c r="CE27" s="2237"/>
      <c r="CF27" s="2237"/>
      <c r="CG27" s="2239"/>
      <c r="CH27" s="290"/>
      <c r="CI27" s="290"/>
      <c r="CJ27" s="284"/>
      <c r="CK27" s="284"/>
    </row>
    <row r="28" spans="1:89" s="283" customFormat="1" ht="13.5" customHeight="1" x14ac:dyDescent="0.15">
      <c r="A28" s="284"/>
      <c r="B28" s="754"/>
      <c r="C28" s="805"/>
      <c r="D28" s="803"/>
      <c r="E28" s="803"/>
      <c r="F28" s="803"/>
      <c r="G28" s="803"/>
      <c r="H28" s="803"/>
      <c r="I28" s="755"/>
      <c r="J28" s="755"/>
      <c r="K28" s="755"/>
      <c r="L28" s="755"/>
      <c r="M28" s="755"/>
      <c r="N28" s="755"/>
      <c r="O28" s="755"/>
      <c r="P28" s="755"/>
      <c r="Q28" s="755"/>
      <c r="R28" s="755"/>
      <c r="S28" s="755"/>
      <c r="T28" s="755"/>
      <c r="U28" s="755"/>
      <c r="V28" s="755"/>
      <c r="W28" s="755"/>
      <c r="X28" s="755"/>
      <c r="Y28" s="807"/>
      <c r="Z28" s="807"/>
      <c r="AA28" s="807"/>
      <c r="AB28" s="807"/>
      <c r="AC28" s="755"/>
      <c r="AD28" s="809"/>
      <c r="AE28" s="809"/>
      <c r="AF28" s="809"/>
      <c r="AG28" s="809"/>
      <c r="AH28" s="809"/>
      <c r="AI28" s="809"/>
      <c r="AJ28" s="809"/>
      <c r="AK28" s="809"/>
      <c r="AL28" s="809"/>
      <c r="AM28" s="809"/>
      <c r="AN28" s="809"/>
      <c r="AO28" s="809"/>
      <c r="AP28" s="809"/>
      <c r="AQ28" s="809"/>
      <c r="AR28" s="754"/>
      <c r="AS28" s="759"/>
      <c r="AT28" s="2236"/>
      <c r="AU28" s="2236"/>
      <c r="AV28" s="2236"/>
      <c r="AW28" s="2236"/>
      <c r="AX28" s="2236"/>
      <c r="AY28" s="760"/>
      <c r="AZ28" s="755"/>
      <c r="BA28" s="2236"/>
      <c r="BB28" s="2236"/>
      <c r="BC28" s="2236"/>
      <c r="BD28" s="2236"/>
      <c r="BE28" s="760"/>
      <c r="BF28" s="2265" t="s">
        <v>408</v>
      </c>
      <c r="BG28" s="2265"/>
      <c r="BH28" s="2265"/>
      <c r="BI28" s="2265"/>
      <c r="BJ28" s="2265"/>
      <c r="BK28" s="2265"/>
      <c r="BL28" s="2265"/>
      <c r="BM28" s="2265"/>
      <c r="BN28" s="2265"/>
      <c r="BO28" s="2265"/>
      <c r="BP28" s="2267" t="s">
        <v>408</v>
      </c>
      <c r="BQ28" s="2267"/>
      <c r="BR28" s="2267"/>
      <c r="BS28" s="2267"/>
      <c r="BT28" s="2267"/>
      <c r="BU28" s="2267"/>
      <c r="BV28" s="2267"/>
      <c r="BW28" s="2267"/>
      <c r="BX28" s="2267"/>
      <c r="BY28" s="2265" t="s">
        <v>408</v>
      </c>
      <c r="BZ28" s="2265"/>
      <c r="CA28" s="2265"/>
      <c r="CB28" s="2265"/>
      <c r="CC28" s="2265"/>
      <c r="CD28" s="2265"/>
      <c r="CE28" s="2265"/>
      <c r="CF28" s="2265"/>
      <c r="CG28" s="2268"/>
      <c r="CH28" s="290"/>
      <c r="CI28" s="290"/>
      <c r="CJ28" s="284"/>
      <c r="CK28" s="284"/>
    </row>
    <row r="29" spans="1:89" s="283" customFormat="1" ht="13.5" customHeight="1" x14ac:dyDescent="0.15">
      <c r="A29" s="284"/>
      <c r="B29" s="757"/>
      <c r="C29" s="2284" t="s">
        <v>382</v>
      </c>
      <c r="D29" s="2284"/>
      <c r="E29" s="2284"/>
      <c r="F29" s="2284"/>
      <c r="G29" s="2284"/>
      <c r="H29" s="758"/>
      <c r="I29" s="2225" t="s">
        <v>395</v>
      </c>
      <c r="J29" s="2226"/>
      <c r="K29" s="2226"/>
      <c r="L29" s="2226"/>
      <c r="M29" s="2226"/>
      <c r="N29" s="2226"/>
      <c r="O29" s="2226"/>
      <c r="P29" s="2226"/>
      <c r="Q29" s="2226"/>
      <c r="R29" s="2227"/>
      <c r="S29" s="2225" t="s">
        <v>384</v>
      </c>
      <c r="T29" s="2226"/>
      <c r="U29" s="2226"/>
      <c r="V29" s="2226"/>
      <c r="W29" s="2226"/>
      <c r="X29" s="2226"/>
      <c r="Y29" s="2226"/>
      <c r="Z29" s="2226"/>
      <c r="AA29" s="2226"/>
      <c r="AB29" s="2226"/>
      <c r="AC29" s="2226"/>
      <c r="AD29" s="2226"/>
      <c r="AE29" s="2226"/>
      <c r="AF29" s="2227"/>
      <c r="AG29" s="2225" t="s">
        <v>385</v>
      </c>
      <c r="AH29" s="2226"/>
      <c r="AI29" s="2226"/>
      <c r="AJ29" s="2226"/>
      <c r="AK29" s="2226"/>
      <c r="AL29" s="2226"/>
      <c r="AM29" s="2226"/>
      <c r="AN29" s="2226"/>
      <c r="AO29" s="2226"/>
      <c r="AP29" s="2227"/>
      <c r="AQ29" s="763"/>
      <c r="AR29" s="754"/>
      <c r="AS29" s="759"/>
      <c r="AT29" s="2236"/>
      <c r="AU29" s="2236"/>
      <c r="AV29" s="2236"/>
      <c r="AW29" s="2236"/>
      <c r="AX29" s="2236"/>
      <c r="AY29" s="760"/>
      <c r="AZ29" s="755"/>
      <c r="BA29" s="2236"/>
      <c r="BB29" s="2236"/>
      <c r="BC29" s="2236"/>
      <c r="BD29" s="2236"/>
      <c r="BE29" s="760"/>
      <c r="BF29" s="2266"/>
      <c r="BG29" s="2266"/>
      <c r="BH29" s="2266"/>
      <c r="BI29" s="2266"/>
      <c r="BJ29" s="2266"/>
      <c r="BK29" s="2266"/>
      <c r="BL29" s="2266"/>
      <c r="BM29" s="2266"/>
      <c r="BN29" s="2266"/>
      <c r="BO29" s="2266"/>
      <c r="BP29" s="2267"/>
      <c r="BQ29" s="2267"/>
      <c r="BR29" s="2267"/>
      <c r="BS29" s="2267"/>
      <c r="BT29" s="2267"/>
      <c r="BU29" s="2267"/>
      <c r="BV29" s="2267"/>
      <c r="BW29" s="2267"/>
      <c r="BX29" s="2267"/>
      <c r="BY29" s="2266"/>
      <c r="BZ29" s="2266"/>
      <c r="CA29" s="2266"/>
      <c r="CB29" s="2266"/>
      <c r="CC29" s="2266"/>
      <c r="CD29" s="2266"/>
      <c r="CE29" s="2266"/>
      <c r="CF29" s="2266"/>
      <c r="CG29" s="2269"/>
      <c r="CH29" s="290"/>
      <c r="CI29" s="290"/>
      <c r="CJ29" s="284"/>
      <c r="CK29" s="284"/>
    </row>
    <row r="30" spans="1:89" s="283" customFormat="1" ht="13.5" customHeight="1" x14ac:dyDescent="0.15">
      <c r="A30" s="284"/>
      <c r="B30" s="759"/>
      <c r="C30" s="2285"/>
      <c r="D30" s="2285"/>
      <c r="E30" s="2285"/>
      <c r="F30" s="2285"/>
      <c r="G30" s="2285"/>
      <c r="H30" s="760"/>
      <c r="I30" s="2232"/>
      <c r="J30" s="2233"/>
      <c r="K30" s="2233"/>
      <c r="L30" s="2233"/>
      <c r="M30" s="2233"/>
      <c r="N30" s="2233"/>
      <c r="O30" s="2233"/>
      <c r="P30" s="2233"/>
      <c r="Q30" s="2233"/>
      <c r="R30" s="2234"/>
      <c r="S30" s="2232"/>
      <c r="T30" s="2233"/>
      <c r="U30" s="2233"/>
      <c r="V30" s="2233"/>
      <c r="W30" s="2233"/>
      <c r="X30" s="2233"/>
      <c r="Y30" s="2233"/>
      <c r="Z30" s="2233"/>
      <c r="AA30" s="2233"/>
      <c r="AB30" s="2233"/>
      <c r="AC30" s="2233"/>
      <c r="AD30" s="2233"/>
      <c r="AE30" s="2233"/>
      <c r="AF30" s="2234"/>
      <c r="AG30" s="2232"/>
      <c r="AH30" s="2233"/>
      <c r="AI30" s="2233"/>
      <c r="AJ30" s="2233"/>
      <c r="AK30" s="2233"/>
      <c r="AL30" s="2233"/>
      <c r="AM30" s="2233"/>
      <c r="AN30" s="2233"/>
      <c r="AO30" s="2233"/>
      <c r="AP30" s="2234"/>
      <c r="AQ30" s="763"/>
      <c r="AR30" s="754"/>
      <c r="AS30" s="759"/>
      <c r="AT30" s="2236"/>
      <c r="AU30" s="2236"/>
      <c r="AV30" s="2236"/>
      <c r="AW30" s="2236"/>
      <c r="AX30" s="2236"/>
      <c r="AY30" s="760"/>
      <c r="AZ30" s="2256" t="s">
        <v>410</v>
      </c>
      <c r="BA30" s="2257"/>
      <c r="BB30" s="2257"/>
      <c r="BC30" s="2257"/>
      <c r="BD30" s="2257"/>
      <c r="BE30" s="2258"/>
      <c r="BF30" s="2225" t="s">
        <v>411</v>
      </c>
      <c r="BG30" s="2226"/>
      <c r="BH30" s="2226"/>
      <c r="BI30" s="2226"/>
      <c r="BJ30" s="2226"/>
      <c r="BK30" s="2226"/>
      <c r="BL30" s="2226"/>
      <c r="BM30" s="2225" t="s">
        <v>401</v>
      </c>
      <c r="BN30" s="2226"/>
      <c r="BO30" s="2226"/>
      <c r="BP30" s="2226"/>
      <c r="BQ30" s="2226"/>
      <c r="BR30" s="2226"/>
      <c r="BS30" s="2226"/>
      <c r="BT30" s="2227"/>
      <c r="BU30" s="2225" t="s">
        <v>402</v>
      </c>
      <c r="BV30" s="2226"/>
      <c r="BW30" s="2226"/>
      <c r="BX30" s="2226"/>
      <c r="BY30" s="2226"/>
      <c r="BZ30" s="2226"/>
      <c r="CA30" s="2227"/>
      <c r="CB30" s="2225" t="s">
        <v>403</v>
      </c>
      <c r="CC30" s="2226"/>
      <c r="CD30" s="2226"/>
      <c r="CE30" s="2226"/>
      <c r="CF30" s="2226"/>
      <c r="CG30" s="2227"/>
      <c r="CH30" s="290"/>
      <c r="CI30" s="290"/>
      <c r="CJ30" s="284"/>
      <c r="CK30" s="284"/>
    </row>
    <row r="31" spans="1:89" s="283" customFormat="1" ht="13.5" customHeight="1" x14ac:dyDescent="0.15">
      <c r="A31" s="284"/>
      <c r="B31" s="759"/>
      <c r="C31" s="2285"/>
      <c r="D31" s="2285"/>
      <c r="E31" s="2285"/>
      <c r="F31" s="2285"/>
      <c r="G31" s="2285"/>
      <c r="H31" s="760"/>
      <c r="I31" s="2282" t="s">
        <v>387</v>
      </c>
      <c r="J31" s="2289"/>
      <c r="K31" s="2289"/>
      <c r="L31" s="2289"/>
      <c r="M31" s="2289"/>
      <c r="N31" s="2289"/>
      <c r="O31" s="2289"/>
      <c r="P31" s="2289"/>
      <c r="Q31" s="2289"/>
      <c r="R31" s="2290"/>
      <c r="S31" s="2400" t="s">
        <v>388</v>
      </c>
      <c r="T31" s="2401"/>
      <c r="U31" s="2401"/>
      <c r="V31" s="2401"/>
      <c r="W31" s="2401"/>
      <c r="X31" s="2402" t="s">
        <v>389</v>
      </c>
      <c r="Y31" s="2403"/>
      <c r="Z31" s="2403"/>
      <c r="AA31" s="2403"/>
      <c r="AB31" s="2403"/>
      <c r="AC31" s="2403"/>
      <c r="AD31" s="2403"/>
      <c r="AE31" s="2403"/>
      <c r="AF31" s="2404"/>
      <c r="AG31" s="2282" t="s">
        <v>390</v>
      </c>
      <c r="AH31" s="2198"/>
      <c r="AI31" s="2198"/>
      <c r="AJ31" s="2198"/>
      <c r="AK31" s="2198"/>
      <c r="AL31" s="2198"/>
      <c r="AM31" s="2198"/>
      <c r="AN31" s="2198"/>
      <c r="AO31" s="2198"/>
      <c r="AP31" s="2199"/>
      <c r="AQ31" s="755"/>
      <c r="AR31" s="754"/>
      <c r="AS31" s="759"/>
      <c r="AT31" s="2236"/>
      <c r="AU31" s="2236"/>
      <c r="AV31" s="2236"/>
      <c r="AW31" s="2236"/>
      <c r="AX31" s="2236"/>
      <c r="AY31" s="760"/>
      <c r="AZ31" s="2259"/>
      <c r="BA31" s="2260"/>
      <c r="BB31" s="2260"/>
      <c r="BC31" s="2260"/>
      <c r="BD31" s="2260"/>
      <c r="BE31" s="2261"/>
      <c r="BF31" s="2232"/>
      <c r="BG31" s="2233"/>
      <c r="BH31" s="2233"/>
      <c r="BI31" s="2233"/>
      <c r="BJ31" s="2233"/>
      <c r="BK31" s="2233"/>
      <c r="BL31" s="2233"/>
      <c r="BM31" s="2232"/>
      <c r="BN31" s="2233"/>
      <c r="BO31" s="2233"/>
      <c r="BP31" s="2233"/>
      <c r="BQ31" s="2233"/>
      <c r="BR31" s="2233"/>
      <c r="BS31" s="2233"/>
      <c r="BT31" s="2234"/>
      <c r="BU31" s="2232"/>
      <c r="BV31" s="2233"/>
      <c r="BW31" s="2233"/>
      <c r="BX31" s="2233"/>
      <c r="BY31" s="2233"/>
      <c r="BZ31" s="2233"/>
      <c r="CA31" s="2234"/>
      <c r="CB31" s="2232"/>
      <c r="CC31" s="2233"/>
      <c r="CD31" s="2233"/>
      <c r="CE31" s="2233"/>
      <c r="CF31" s="2233"/>
      <c r="CG31" s="2234"/>
      <c r="CH31" s="290"/>
      <c r="CI31" s="290"/>
      <c r="CJ31" s="284"/>
      <c r="CK31" s="284"/>
    </row>
    <row r="32" spans="1:89" s="283" customFormat="1" ht="13.5" customHeight="1" x14ac:dyDescent="0.15">
      <c r="A32" s="284"/>
      <c r="B32" s="759"/>
      <c r="C32" s="2285"/>
      <c r="D32" s="2285"/>
      <c r="E32" s="2285"/>
      <c r="F32" s="2285"/>
      <c r="G32" s="2285"/>
      <c r="H32" s="760"/>
      <c r="I32" s="2291"/>
      <c r="J32" s="2292"/>
      <c r="K32" s="2292"/>
      <c r="L32" s="2292"/>
      <c r="M32" s="2292"/>
      <c r="N32" s="2292"/>
      <c r="O32" s="2292"/>
      <c r="P32" s="2292"/>
      <c r="Q32" s="2292"/>
      <c r="R32" s="2293"/>
      <c r="S32" s="2407" t="s">
        <v>391</v>
      </c>
      <c r="T32" s="2408"/>
      <c r="U32" s="2408"/>
      <c r="V32" s="2408"/>
      <c r="W32" s="2408"/>
      <c r="X32" s="2405"/>
      <c r="Y32" s="2405"/>
      <c r="Z32" s="2405"/>
      <c r="AA32" s="2405"/>
      <c r="AB32" s="2405"/>
      <c r="AC32" s="2405"/>
      <c r="AD32" s="2405"/>
      <c r="AE32" s="2405"/>
      <c r="AF32" s="2406"/>
      <c r="AG32" s="2200"/>
      <c r="AH32" s="2201"/>
      <c r="AI32" s="2201"/>
      <c r="AJ32" s="2201"/>
      <c r="AK32" s="2201"/>
      <c r="AL32" s="2201"/>
      <c r="AM32" s="2201"/>
      <c r="AN32" s="2201"/>
      <c r="AO32" s="2201"/>
      <c r="AP32" s="2202"/>
      <c r="AQ32" s="755"/>
      <c r="AR32" s="754"/>
      <c r="AS32" s="759"/>
      <c r="AT32" s="2236"/>
      <c r="AU32" s="2236"/>
      <c r="AV32" s="2236"/>
      <c r="AW32" s="2236"/>
      <c r="AX32" s="2236"/>
      <c r="AY32" s="760"/>
      <c r="AZ32" s="2259"/>
      <c r="BA32" s="2260"/>
      <c r="BB32" s="2260"/>
      <c r="BC32" s="2260"/>
      <c r="BD32" s="2260"/>
      <c r="BE32" s="2261"/>
      <c r="BF32" s="2225"/>
      <c r="BG32" s="2226"/>
      <c r="BH32" s="2226"/>
      <c r="BI32" s="2226"/>
      <c r="BJ32" s="2226"/>
      <c r="BK32" s="2226"/>
      <c r="BL32" s="2226"/>
      <c r="BM32" s="2225"/>
      <c r="BN32" s="2226"/>
      <c r="BO32" s="2226"/>
      <c r="BP32" s="2226"/>
      <c r="BQ32" s="2226"/>
      <c r="BR32" s="2226"/>
      <c r="BS32" s="2226"/>
      <c r="BT32" s="2227"/>
      <c r="BU32" s="2225"/>
      <c r="BV32" s="2226"/>
      <c r="BW32" s="2226"/>
      <c r="BX32" s="2226"/>
      <c r="BY32" s="2226"/>
      <c r="BZ32" s="2226"/>
      <c r="CA32" s="2227"/>
      <c r="CB32" s="2225"/>
      <c r="CC32" s="2226"/>
      <c r="CD32" s="2226"/>
      <c r="CE32" s="2226"/>
      <c r="CF32" s="2226"/>
      <c r="CG32" s="2227"/>
      <c r="CH32" s="290"/>
      <c r="CI32" s="290"/>
      <c r="CJ32" s="284"/>
      <c r="CK32" s="284"/>
    </row>
    <row r="33" spans="1:89" s="283" customFormat="1" ht="13.5" customHeight="1" x14ac:dyDescent="0.15">
      <c r="A33" s="284"/>
      <c r="B33" s="759"/>
      <c r="C33" s="2285"/>
      <c r="D33" s="2285"/>
      <c r="E33" s="2285"/>
      <c r="F33" s="2285"/>
      <c r="G33" s="2285"/>
      <c r="H33" s="760"/>
      <c r="I33" s="2282" t="s">
        <v>387</v>
      </c>
      <c r="J33" s="2289"/>
      <c r="K33" s="2289"/>
      <c r="L33" s="2289"/>
      <c r="M33" s="2289"/>
      <c r="N33" s="2289"/>
      <c r="O33" s="2289"/>
      <c r="P33" s="2289"/>
      <c r="Q33" s="2289"/>
      <c r="R33" s="2290"/>
      <c r="S33" s="2400" t="s">
        <v>388</v>
      </c>
      <c r="T33" s="2401"/>
      <c r="U33" s="2401"/>
      <c r="V33" s="2401"/>
      <c r="W33" s="2401"/>
      <c r="X33" s="2402" t="s">
        <v>389</v>
      </c>
      <c r="Y33" s="2403"/>
      <c r="Z33" s="2403"/>
      <c r="AA33" s="2403"/>
      <c r="AB33" s="2403"/>
      <c r="AC33" s="2403"/>
      <c r="AD33" s="2403"/>
      <c r="AE33" s="2403"/>
      <c r="AF33" s="2404"/>
      <c r="AG33" s="2282" t="s">
        <v>390</v>
      </c>
      <c r="AH33" s="2198"/>
      <c r="AI33" s="2198"/>
      <c r="AJ33" s="2198"/>
      <c r="AK33" s="2198"/>
      <c r="AL33" s="2198"/>
      <c r="AM33" s="2198"/>
      <c r="AN33" s="2198"/>
      <c r="AO33" s="2198"/>
      <c r="AP33" s="2199"/>
      <c r="AQ33" s="755"/>
      <c r="AR33" s="754"/>
      <c r="AS33" s="761"/>
      <c r="AT33" s="2237"/>
      <c r="AU33" s="2237"/>
      <c r="AV33" s="2237"/>
      <c r="AW33" s="2237"/>
      <c r="AX33" s="2237"/>
      <c r="AY33" s="762"/>
      <c r="AZ33" s="2262"/>
      <c r="BA33" s="2263"/>
      <c r="BB33" s="2263"/>
      <c r="BC33" s="2263"/>
      <c r="BD33" s="2263"/>
      <c r="BE33" s="2264"/>
      <c r="BF33" s="2232"/>
      <c r="BG33" s="2233"/>
      <c r="BH33" s="2233"/>
      <c r="BI33" s="2233"/>
      <c r="BJ33" s="2233"/>
      <c r="BK33" s="2233"/>
      <c r="BL33" s="2233"/>
      <c r="BM33" s="2232"/>
      <c r="BN33" s="2233"/>
      <c r="BO33" s="2233"/>
      <c r="BP33" s="2233"/>
      <c r="BQ33" s="2233"/>
      <c r="BR33" s="2233"/>
      <c r="BS33" s="2233"/>
      <c r="BT33" s="2234"/>
      <c r="BU33" s="2232"/>
      <c r="BV33" s="2233"/>
      <c r="BW33" s="2233"/>
      <c r="BX33" s="2233"/>
      <c r="BY33" s="2233"/>
      <c r="BZ33" s="2233"/>
      <c r="CA33" s="2234"/>
      <c r="CB33" s="2232"/>
      <c r="CC33" s="2233"/>
      <c r="CD33" s="2233"/>
      <c r="CE33" s="2233"/>
      <c r="CF33" s="2233"/>
      <c r="CG33" s="2234"/>
      <c r="CH33" s="290"/>
      <c r="CI33" s="290"/>
      <c r="CJ33" s="284"/>
      <c r="CK33" s="284"/>
    </row>
    <row r="34" spans="1:89" s="283" customFormat="1" ht="13.5" customHeight="1" x14ac:dyDescent="0.15">
      <c r="A34" s="284"/>
      <c r="B34" s="761"/>
      <c r="C34" s="2286"/>
      <c r="D34" s="2286"/>
      <c r="E34" s="2286"/>
      <c r="F34" s="2286"/>
      <c r="G34" s="2286"/>
      <c r="H34" s="762"/>
      <c r="I34" s="2291"/>
      <c r="J34" s="2292"/>
      <c r="K34" s="2292"/>
      <c r="L34" s="2292"/>
      <c r="M34" s="2292"/>
      <c r="N34" s="2292"/>
      <c r="O34" s="2292"/>
      <c r="P34" s="2292"/>
      <c r="Q34" s="2292"/>
      <c r="R34" s="2293"/>
      <c r="S34" s="2407" t="s">
        <v>391</v>
      </c>
      <c r="T34" s="2408"/>
      <c r="U34" s="2408"/>
      <c r="V34" s="2408"/>
      <c r="W34" s="2408"/>
      <c r="X34" s="2405"/>
      <c r="Y34" s="2405"/>
      <c r="Z34" s="2405"/>
      <c r="AA34" s="2405"/>
      <c r="AB34" s="2405"/>
      <c r="AC34" s="2405"/>
      <c r="AD34" s="2405"/>
      <c r="AE34" s="2405"/>
      <c r="AF34" s="2406"/>
      <c r="AG34" s="2200"/>
      <c r="AH34" s="2201"/>
      <c r="AI34" s="2201"/>
      <c r="AJ34" s="2201"/>
      <c r="AK34" s="2201"/>
      <c r="AL34" s="2201"/>
      <c r="AM34" s="2201"/>
      <c r="AN34" s="2201"/>
      <c r="AO34" s="2201"/>
      <c r="AP34" s="2202"/>
      <c r="AQ34" s="755"/>
      <c r="AR34" s="754"/>
      <c r="CH34" s="290"/>
      <c r="CI34" s="290"/>
      <c r="CJ34" s="284"/>
      <c r="CK34" s="284"/>
    </row>
    <row r="35" spans="1:89" s="283" customFormat="1" ht="13.5" customHeight="1" x14ac:dyDescent="0.15">
      <c r="A35" s="284"/>
      <c r="B35" s="764"/>
      <c r="C35" s="765"/>
      <c r="D35" s="765"/>
      <c r="E35" s="765"/>
      <c r="F35" s="765"/>
      <c r="G35" s="765"/>
      <c r="H35" s="764"/>
      <c r="I35" s="764"/>
      <c r="J35" s="764"/>
      <c r="K35" s="764"/>
      <c r="L35" s="764"/>
      <c r="M35" s="764"/>
      <c r="N35" s="764"/>
      <c r="O35" s="764"/>
      <c r="P35" s="764"/>
      <c r="Q35" s="764"/>
      <c r="R35" s="764"/>
      <c r="S35" s="764"/>
      <c r="T35" s="764"/>
      <c r="U35" s="764"/>
      <c r="V35" s="764"/>
      <c r="W35" s="764"/>
      <c r="X35" s="764"/>
      <c r="Y35" s="764"/>
      <c r="Z35" s="764"/>
      <c r="AA35" s="764"/>
      <c r="AB35" s="764"/>
      <c r="AC35" s="764"/>
      <c r="AD35" s="764"/>
      <c r="AE35" s="764"/>
      <c r="AF35" s="764"/>
      <c r="AG35" s="764"/>
      <c r="AH35" s="764"/>
      <c r="AI35" s="764"/>
      <c r="AJ35" s="764"/>
      <c r="AK35" s="764"/>
      <c r="AL35" s="764"/>
      <c r="AM35" s="764"/>
      <c r="AN35" s="764"/>
      <c r="AO35" s="764"/>
      <c r="AP35" s="764"/>
      <c r="AQ35" s="755"/>
      <c r="AR35" s="754"/>
      <c r="AS35" s="2240" t="s">
        <v>414</v>
      </c>
      <c r="AT35" s="2241"/>
      <c r="AU35" s="2241"/>
      <c r="AV35" s="2241"/>
      <c r="AW35" s="2241"/>
      <c r="AX35" s="2241"/>
      <c r="AY35" s="2241"/>
      <c r="AZ35" s="2241"/>
      <c r="BA35" s="2242"/>
      <c r="BB35" s="2225"/>
      <c r="BC35" s="2226"/>
      <c r="BD35" s="2226"/>
      <c r="BE35" s="2226"/>
      <c r="BF35" s="2226"/>
      <c r="BG35" s="2226"/>
      <c r="BH35" s="2226"/>
      <c r="BI35" s="2226"/>
      <c r="BJ35" s="2226"/>
      <c r="BK35" s="2226"/>
      <c r="BL35" s="2227"/>
      <c r="BM35" s="754"/>
      <c r="BN35" s="2240" t="s">
        <v>415</v>
      </c>
      <c r="BO35" s="2241"/>
      <c r="BP35" s="2241"/>
      <c r="BQ35" s="2241"/>
      <c r="BR35" s="2241"/>
      <c r="BS35" s="2241"/>
      <c r="BT35" s="2241"/>
      <c r="BU35" s="2241"/>
      <c r="BV35" s="2242"/>
      <c r="BW35" s="2225"/>
      <c r="BX35" s="2226"/>
      <c r="BY35" s="2226"/>
      <c r="BZ35" s="2226"/>
      <c r="CA35" s="2226"/>
      <c r="CB35" s="2226"/>
      <c r="CC35" s="2226"/>
      <c r="CD35" s="2226"/>
      <c r="CE35" s="2226"/>
      <c r="CF35" s="2226"/>
      <c r="CG35" s="2227"/>
      <c r="CH35" s="290"/>
      <c r="CI35" s="290"/>
      <c r="CJ35" s="284"/>
      <c r="CK35" s="284"/>
    </row>
    <row r="36" spans="1:89" s="283" customFormat="1" ht="13.5" customHeight="1" x14ac:dyDescent="0.15">
      <c r="A36" s="284"/>
      <c r="B36" s="757"/>
      <c r="C36" s="2235" t="s">
        <v>398</v>
      </c>
      <c r="D36" s="2235"/>
      <c r="E36" s="2235"/>
      <c r="F36" s="2235"/>
      <c r="G36" s="2235"/>
      <c r="H36" s="758"/>
      <c r="I36" s="769" t="s">
        <v>399</v>
      </c>
      <c r="J36" s="2235" t="s">
        <v>400</v>
      </c>
      <c r="K36" s="2235"/>
      <c r="L36" s="2235"/>
      <c r="M36" s="2235"/>
      <c r="N36" s="770"/>
      <c r="O36" s="2235" t="s">
        <v>401</v>
      </c>
      <c r="P36" s="2235"/>
      <c r="Q36" s="2235"/>
      <c r="R36" s="2235"/>
      <c r="S36" s="2235"/>
      <c r="T36" s="2235"/>
      <c r="U36" s="2235"/>
      <c r="V36" s="2235"/>
      <c r="W36" s="2235"/>
      <c r="X36" s="2235"/>
      <c r="Y36" s="2203" t="s">
        <v>402</v>
      </c>
      <c r="Z36" s="2203"/>
      <c r="AA36" s="2203"/>
      <c r="AB36" s="2203"/>
      <c r="AC36" s="2203"/>
      <c r="AD36" s="2203"/>
      <c r="AE36" s="2203"/>
      <c r="AF36" s="2203"/>
      <c r="AG36" s="2203"/>
      <c r="AH36" s="2235" t="s">
        <v>403</v>
      </c>
      <c r="AI36" s="2235"/>
      <c r="AJ36" s="2235"/>
      <c r="AK36" s="2235"/>
      <c r="AL36" s="2235"/>
      <c r="AM36" s="2235"/>
      <c r="AN36" s="2235"/>
      <c r="AO36" s="2235"/>
      <c r="AP36" s="2238"/>
      <c r="AQ36" s="755"/>
      <c r="AR36" s="754"/>
      <c r="AS36" s="2243"/>
      <c r="AT36" s="2244"/>
      <c r="AU36" s="2244"/>
      <c r="AV36" s="2244"/>
      <c r="AW36" s="2244"/>
      <c r="AX36" s="2244"/>
      <c r="AY36" s="2244"/>
      <c r="AZ36" s="2244"/>
      <c r="BA36" s="2245"/>
      <c r="BB36" s="2228"/>
      <c r="BC36" s="2229"/>
      <c r="BD36" s="2229"/>
      <c r="BE36" s="2229"/>
      <c r="BF36" s="2229"/>
      <c r="BG36" s="2229"/>
      <c r="BH36" s="2229"/>
      <c r="BI36" s="2229"/>
      <c r="BJ36" s="2229"/>
      <c r="BK36" s="2229"/>
      <c r="BL36" s="2230"/>
      <c r="BM36" s="754"/>
      <c r="BN36" s="2243"/>
      <c r="BO36" s="2244"/>
      <c r="BP36" s="2244"/>
      <c r="BQ36" s="2244"/>
      <c r="BR36" s="2244"/>
      <c r="BS36" s="2244"/>
      <c r="BT36" s="2244"/>
      <c r="BU36" s="2244"/>
      <c r="BV36" s="2245"/>
      <c r="BW36" s="2228"/>
      <c r="BX36" s="2229"/>
      <c r="BY36" s="2229"/>
      <c r="BZ36" s="2229"/>
      <c r="CA36" s="2229"/>
      <c r="CB36" s="2229"/>
      <c r="CC36" s="2229"/>
      <c r="CD36" s="2229"/>
      <c r="CE36" s="2229"/>
      <c r="CF36" s="2229"/>
      <c r="CG36" s="2230"/>
      <c r="CH36" s="290"/>
      <c r="CI36" s="290"/>
      <c r="CJ36" s="284"/>
      <c r="CK36" s="284"/>
    </row>
    <row r="37" spans="1:89" s="283" customFormat="1" ht="13.5" customHeight="1" x14ac:dyDescent="0.15">
      <c r="A37" s="284"/>
      <c r="B37" s="759"/>
      <c r="C37" s="2236"/>
      <c r="D37" s="2236"/>
      <c r="E37" s="2236"/>
      <c r="F37" s="2236"/>
      <c r="G37" s="2236"/>
      <c r="H37" s="760"/>
      <c r="I37" s="763"/>
      <c r="J37" s="2236"/>
      <c r="K37" s="2236"/>
      <c r="L37" s="2236"/>
      <c r="M37" s="2236"/>
      <c r="N37" s="771"/>
      <c r="O37" s="2237"/>
      <c r="P37" s="2237"/>
      <c r="Q37" s="2237"/>
      <c r="R37" s="2237"/>
      <c r="S37" s="2237"/>
      <c r="T37" s="2237"/>
      <c r="U37" s="2237"/>
      <c r="V37" s="2237"/>
      <c r="W37" s="2237"/>
      <c r="X37" s="2237"/>
      <c r="Y37" s="2203"/>
      <c r="Z37" s="2203"/>
      <c r="AA37" s="2203"/>
      <c r="AB37" s="2203"/>
      <c r="AC37" s="2203"/>
      <c r="AD37" s="2203"/>
      <c r="AE37" s="2203"/>
      <c r="AF37" s="2203"/>
      <c r="AG37" s="2203"/>
      <c r="AH37" s="2237"/>
      <c r="AI37" s="2237"/>
      <c r="AJ37" s="2237"/>
      <c r="AK37" s="2237"/>
      <c r="AL37" s="2237"/>
      <c r="AM37" s="2237"/>
      <c r="AN37" s="2237"/>
      <c r="AO37" s="2237"/>
      <c r="AP37" s="2239"/>
      <c r="AQ37" s="755"/>
      <c r="AR37" s="754"/>
      <c r="AS37" s="759"/>
      <c r="AT37" s="755"/>
      <c r="AU37" s="2256" t="s">
        <v>416</v>
      </c>
      <c r="AV37" s="2235"/>
      <c r="AW37" s="2235"/>
      <c r="AX37" s="2235"/>
      <c r="AY37" s="2235"/>
      <c r="AZ37" s="2235"/>
      <c r="BA37" s="2238"/>
      <c r="BB37" s="2225"/>
      <c r="BC37" s="2226"/>
      <c r="BD37" s="2226"/>
      <c r="BE37" s="2226"/>
      <c r="BF37" s="2226"/>
      <c r="BG37" s="2226"/>
      <c r="BH37" s="2226"/>
      <c r="BI37" s="2226"/>
      <c r="BJ37" s="2226"/>
      <c r="BK37" s="2226"/>
      <c r="BL37" s="2227"/>
      <c r="BM37" s="754"/>
      <c r="BN37" s="2240" t="s">
        <v>417</v>
      </c>
      <c r="BO37" s="2241"/>
      <c r="BP37" s="2241"/>
      <c r="BQ37" s="2241"/>
      <c r="BR37" s="2241"/>
      <c r="BS37" s="2241"/>
      <c r="BT37" s="2241"/>
      <c r="BU37" s="2241"/>
      <c r="BV37" s="2242"/>
      <c r="BW37" s="2225"/>
      <c r="BX37" s="2226"/>
      <c r="BY37" s="2226"/>
      <c r="BZ37" s="2226"/>
      <c r="CA37" s="2226"/>
      <c r="CB37" s="2226"/>
      <c r="CC37" s="2226"/>
      <c r="CD37" s="2226"/>
      <c r="CE37" s="2226"/>
      <c r="CF37" s="2226"/>
      <c r="CG37" s="2227"/>
      <c r="CH37" s="290"/>
      <c r="CI37" s="290"/>
      <c r="CJ37" s="284"/>
      <c r="CK37" s="284"/>
    </row>
    <row r="38" spans="1:89" s="283" customFormat="1" ht="13.5" customHeight="1" x14ac:dyDescent="0.15">
      <c r="A38" s="284"/>
      <c r="B38" s="759"/>
      <c r="C38" s="2236"/>
      <c r="D38" s="2236"/>
      <c r="E38" s="2236"/>
      <c r="F38" s="2236"/>
      <c r="G38" s="2236"/>
      <c r="H38" s="760"/>
      <c r="I38" s="755"/>
      <c r="J38" s="2236"/>
      <c r="K38" s="2236"/>
      <c r="L38" s="2236"/>
      <c r="M38" s="2236"/>
      <c r="N38" s="760"/>
      <c r="O38" s="2265" t="s">
        <v>408</v>
      </c>
      <c r="P38" s="2265"/>
      <c r="Q38" s="2265"/>
      <c r="R38" s="2265"/>
      <c r="S38" s="2265"/>
      <c r="T38" s="2265"/>
      <c r="U38" s="2265"/>
      <c r="V38" s="2265"/>
      <c r="W38" s="2265"/>
      <c r="X38" s="2265"/>
      <c r="Y38" s="2267" t="s">
        <v>408</v>
      </c>
      <c r="Z38" s="2267"/>
      <c r="AA38" s="2267"/>
      <c r="AB38" s="2267"/>
      <c r="AC38" s="2267"/>
      <c r="AD38" s="2267"/>
      <c r="AE38" s="2267"/>
      <c r="AF38" s="2267"/>
      <c r="AG38" s="2267"/>
      <c r="AH38" s="2265" t="s">
        <v>408</v>
      </c>
      <c r="AI38" s="2265"/>
      <c r="AJ38" s="2265"/>
      <c r="AK38" s="2265"/>
      <c r="AL38" s="2265"/>
      <c r="AM38" s="2265"/>
      <c r="AN38" s="2265"/>
      <c r="AO38" s="2265"/>
      <c r="AP38" s="2268"/>
      <c r="AQ38" s="755"/>
      <c r="AR38" s="754"/>
      <c r="AS38" s="759"/>
      <c r="AT38" s="755"/>
      <c r="AU38" s="2396"/>
      <c r="AV38" s="2236"/>
      <c r="AW38" s="2236"/>
      <c r="AX38" s="2236"/>
      <c r="AY38" s="2236"/>
      <c r="AZ38" s="2236"/>
      <c r="BA38" s="2283"/>
      <c r="BB38" s="2228"/>
      <c r="BC38" s="2229"/>
      <c r="BD38" s="2229"/>
      <c r="BE38" s="2229"/>
      <c r="BF38" s="2229"/>
      <c r="BG38" s="2229"/>
      <c r="BH38" s="2229"/>
      <c r="BI38" s="2229"/>
      <c r="BJ38" s="2229"/>
      <c r="BK38" s="2229"/>
      <c r="BL38" s="2230"/>
      <c r="BM38" s="754"/>
      <c r="BN38" s="2243"/>
      <c r="BO38" s="2244"/>
      <c r="BP38" s="2244"/>
      <c r="BQ38" s="2244"/>
      <c r="BR38" s="2244"/>
      <c r="BS38" s="2244"/>
      <c r="BT38" s="2244"/>
      <c r="BU38" s="2244"/>
      <c r="BV38" s="2245"/>
      <c r="BW38" s="2228"/>
      <c r="BX38" s="2229"/>
      <c r="BY38" s="2229"/>
      <c r="BZ38" s="2229"/>
      <c r="CA38" s="2229"/>
      <c r="CB38" s="2229"/>
      <c r="CC38" s="2229"/>
      <c r="CD38" s="2229"/>
      <c r="CE38" s="2229"/>
      <c r="CF38" s="2229"/>
      <c r="CG38" s="2230"/>
      <c r="CH38" s="290"/>
      <c r="CI38" s="290"/>
      <c r="CJ38" s="284"/>
      <c r="CK38" s="284"/>
    </row>
    <row r="39" spans="1:89" s="283" customFormat="1" ht="13.5" customHeight="1" x14ac:dyDescent="0.15">
      <c r="A39" s="284"/>
      <c r="B39" s="759"/>
      <c r="C39" s="2236"/>
      <c r="D39" s="2236"/>
      <c r="E39" s="2236"/>
      <c r="F39" s="2236"/>
      <c r="G39" s="2236"/>
      <c r="H39" s="760"/>
      <c r="I39" s="755"/>
      <c r="J39" s="2236"/>
      <c r="K39" s="2236"/>
      <c r="L39" s="2236"/>
      <c r="M39" s="2236"/>
      <c r="N39" s="760"/>
      <c r="O39" s="2266"/>
      <c r="P39" s="2266"/>
      <c r="Q39" s="2266"/>
      <c r="R39" s="2266"/>
      <c r="S39" s="2266"/>
      <c r="T39" s="2266"/>
      <c r="U39" s="2266"/>
      <c r="V39" s="2266"/>
      <c r="W39" s="2266"/>
      <c r="X39" s="2266"/>
      <c r="Y39" s="2267"/>
      <c r="Z39" s="2267"/>
      <c r="AA39" s="2267"/>
      <c r="AB39" s="2267"/>
      <c r="AC39" s="2267"/>
      <c r="AD39" s="2267"/>
      <c r="AE39" s="2267"/>
      <c r="AF39" s="2267"/>
      <c r="AG39" s="2267"/>
      <c r="AH39" s="2266"/>
      <c r="AI39" s="2266"/>
      <c r="AJ39" s="2266"/>
      <c r="AK39" s="2266"/>
      <c r="AL39" s="2266"/>
      <c r="AM39" s="2266"/>
      <c r="AN39" s="2266"/>
      <c r="AO39" s="2266"/>
      <c r="AP39" s="2269"/>
      <c r="AQ39" s="755"/>
      <c r="AR39" s="754"/>
      <c r="AS39" s="2240" t="s">
        <v>418</v>
      </c>
      <c r="AT39" s="2241"/>
      <c r="AU39" s="2241"/>
      <c r="AV39" s="2241"/>
      <c r="AW39" s="2241"/>
      <c r="AX39" s="2241"/>
      <c r="AY39" s="2241"/>
      <c r="AZ39" s="2241"/>
      <c r="BA39" s="2242"/>
      <c r="BB39" s="2276" t="s">
        <v>419</v>
      </c>
      <c r="BC39" s="2277"/>
      <c r="BD39" s="2277"/>
      <c r="BE39" s="2277"/>
      <c r="BF39" s="2277"/>
      <c r="BG39" s="2277"/>
      <c r="BH39" s="2277"/>
      <c r="BI39" s="2277"/>
      <c r="BJ39" s="2277"/>
      <c r="BK39" s="2277"/>
      <c r="BL39" s="2278"/>
      <c r="BM39" s="754"/>
      <c r="BN39" s="2240" t="s">
        <v>420</v>
      </c>
      <c r="BO39" s="2241"/>
      <c r="BP39" s="2241"/>
      <c r="BQ39" s="2241"/>
      <c r="BR39" s="2241"/>
      <c r="BS39" s="2241"/>
      <c r="BT39" s="2241"/>
      <c r="BU39" s="2241"/>
      <c r="BV39" s="2242"/>
      <c r="BW39" s="2225"/>
      <c r="BX39" s="2226"/>
      <c r="BY39" s="2226"/>
      <c r="BZ39" s="2226"/>
      <c r="CA39" s="2226"/>
      <c r="CB39" s="2226"/>
      <c r="CC39" s="2226"/>
      <c r="CD39" s="2226"/>
      <c r="CE39" s="2226"/>
      <c r="CF39" s="2226"/>
      <c r="CG39" s="2227"/>
      <c r="CH39" s="290"/>
      <c r="CI39" s="290"/>
      <c r="CJ39" s="284"/>
      <c r="CK39" s="284"/>
    </row>
    <row r="40" spans="1:89" s="283" customFormat="1" ht="13.5" customHeight="1" x14ac:dyDescent="0.15">
      <c r="A40" s="284"/>
      <c r="B40" s="759"/>
      <c r="C40" s="2236"/>
      <c r="D40" s="2236"/>
      <c r="E40" s="2236"/>
      <c r="F40" s="2236"/>
      <c r="G40" s="2236"/>
      <c r="H40" s="760"/>
      <c r="I40" s="2256" t="s">
        <v>410</v>
      </c>
      <c r="J40" s="2257"/>
      <c r="K40" s="2257"/>
      <c r="L40" s="2257"/>
      <c r="M40" s="2257"/>
      <c r="N40" s="2258"/>
      <c r="O40" s="2225" t="s">
        <v>411</v>
      </c>
      <c r="P40" s="2226"/>
      <c r="Q40" s="2226"/>
      <c r="R40" s="2226"/>
      <c r="S40" s="2226"/>
      <c r="T40" s="2226"/>
      <c r="U40" s="2226"/>
      <c r="V40" s="2225" t="s">
        <v>401</v>
      </c>
      <c r="W40" s="2226"/>
      <c r="X40" s="2226"/>
      <c r="Y40" s="2226"/>
      <c r="Z40" s="2226"/>
      <c r="AA40" s="2226"/>
      <c r="AB40" s="2226"/>
      <c r="AC40" s="2227"/>
      <c r="AD40" s="2225" t="s">
        <v>402</v>
      </c>
      <c r="AE40" s="2226"/>
      <c r="AF40" s="2226"/>
      <c r="AG40" s="2226"/>
      <c r="AH40" s="2226"/>
      <c r="AI40" s="2226"/>
      <c r="AJ40" s="2227"/>
      <c r="AK40" s="2225" t="s">
        <v>403</v>
      </c>
      <c r="AL40" s="2226"/>
      <c r="AM40" s="2226"/>
      <c r="AN40" s="2226"/>
      <c r="AO40" s="2226"/>
      <c r="AP40" s="2227"/>
      <c r="AQ40" s="755"/>
      <c r="AR40" s="754"/>
      <c r="AS40" s="2243"/>
      <c r="AT40" s="2244"/>
      <c r="AU40" s="2244"/>
      <c r="AV40" s="2244"/>
      <c r="AW40" s="2244"/>
      <c r="AX40" s="2244"/>
      <c r="AY40" s="2244"/>
      <c r="AZ40" s="2244"/>
      <c r="BA40" s="2245"/>
      <c r="BB40" s="2279"/>
      <c r="BC40" s="2280"/>
      <c r="BD40" s="2280"/>
      <c r="BE40" s="2280"/>
      <c r="BF40" s="2280"/>
      <c r="BG40" s="2280"/>
      <c r="BH40" s="2280"/>
      <c r="BI40" s="2280"/>
      <c r="BJ40" s="2280"/>
      <c r="BK40" s="2280"/>
      <c r="BL40" s="2281"/>
      <c r="BM40" s="754"/>
      <c r="BN40" s="2243"/>
      <c r="BO40" s="2244"/>
      <c r="BP40" s="2244"/>
      <c r="BQ40" s="2244"/>
      <c r="BR40" s="2244"/>
      <c r="BS40" s="2244"/>
      <c r="BT40" s="2244"/>
      <c r="BU40" s="2244"/>
      <c r="BV40" s="2245"/>
      <c r="BW40" s="2228"/>
      <c r="BX40" s="2229"/>
      <c r="BY40" s="2229"/>
      <c r="BZ40" s="2229"/>
      <c r="CA40" s="2229"/>
      <c r="CB40" s="2229"/>
      <c r="CC40" s="2229"/>
      <c r="CD40" s="2229"/>
      <c r="CE40" s="2229"/>
      <c r="CF40" s="2229"/>
      <c r="CG40" s="2230"/>
      <c r="CH40" s="290"/>
      <c r="CI40" s="290"/>
      <c r="CJ40" s="284"/>
      <c r="CK40" s="284"/>
    </row>
    <row r="41" spans="1:89" s="283" customFormat="1" ht="13.5" customHeight="1" x14ac:dyDescent="0.15">
      <c r="A41" s="284"/>
      <c r="B41" s="759"/>
      <c r="C41" s="2236"/>
      <c r="D41" s="2236"/>
      <c r="E41" s="2236"/>
      <c r="F41" s="2236"/>
      <c r="G41" s="2236"/>
      <c r="H41" s="760"/>
      <c r="I41" s="2259"/>
      <c r="J41" s="2260"/>
      <c r="K41" s="2260"/>
      <c r="L41" s="2260"/>
      <c r="M41" s="2260"/>
      <c r="N41" s="2261"/>
      <c r="O41" s="2232"/>
      <c r="P41" s="2233"/>
      <c r="Q41" s="2233"/>
      <c r="R41" s="2233"/>
      <c r="S41" s="2233"/>
      <c r="T41" s="2233"/>
      <c r="U41" s="2233"/>
      <c r="V41" s="2232"/>
      <c r="W41" s="2233"/>
      <c r="X41" s="2233"/>
      <c r="Y41" s="2233"/>
      <c r="Z41" s="2233"/>
      <c r="AA41" s="2233"/>
      <c r="AB41" s="2233"/>
      <c r="AC41" s="2234"/>
      <c r="AD41" s="2232"/>
      <c r="AE41" s="2233"/>
      <c r="AF41" s="2233"/>
      <c r="AG41" s="2233"/>
      <c r="AH41" s="2233"/>
      <c r="AI41" s="2233"/>
      <c r="AJ41" s="2234"/>
      <c r="AK41" s="2232"/>
      <c r="AL41" s="2233"/>
      <c r="AM41" s="2233"/>
      <c r="AN41" s="2233"/>
      <c r="AO41" s="2233"/>
      <c r="AP41" s="2234"/>
      <c r="AQ41" s="755"/>
      <c r="AR41" s="754"/>
      <c r="AS41" s="759"/>
      <c r="AT41" s="755"/>
      <c r="AU41" s="2240" t="s">
        <v>306</v>
      </c>
      <c r="AV41" s="2241"/>
      <c r="AW41" s="2241"/>
      <c r="AX41" s="2241"/>
      <c r="AY41" s="2241"/>
      <c r="AZ41" s="2241"/>
      <c r="BA41" s="2242"/>
      <c r="BB41" s="2225"/>
      <c r="BC41" s="2226"/>
      <c r="BD41" s="2226"/>
      <c r="BE41" s="2226"/>
      <c r="BF41" s="2226"/>
      <c r="BG41" s="2226"/>
      <c r="BH41" s="2226"/>
      <c r="BI41" s="2226"/>
      <c r="BJ41" s="2226"/>
      <c r="BK41" s="2226"/>
      <c r="BL41" s="2227"/>
      <c r="BM41" s="754"/>
      <c r="BN41" s="2240" t="s">
        <v>304</v>
      </c>
      <c r="BO41" s="2241"/>
      <c r="BP41" s="2241"/>
      <c r="BQ41" s="2241"/>
      <c r="BR41" s="2241"/>
      <c r="BS41" s="2241"/>
      <c r="BT41" s="2241"/>
      <c r="BU41" s="2241"/>
      <c r="BV41" s="2242"/>
      <c r="BW41" s="2225"/>
      <c r="BX41" s="2226"/>
      <c r="BY41" s="2226"/>
      <c r="BZ41" s="2226"/>
      <c r="CA41" s="2226"/>
      <c r="CB41" s="2226"/>
      <c r="CC41" s="2226"/>
      <c r="CD41" s="2226"/>
      <c r="CE41" s="2226"/>
      <c r="CF41" s="2226"/>
      <c r="CG41" s="2227"/>
      <c r="CH41" s="290"/>
      <c r="CI41" s="290"/>
      <c r="CJ41" s="284"/>
      <c r="CK41" s="284"/>
    </row>
    <row r="42" spans="1:89" s="283" customFormat="1" ht="13.5" customHeight="1" x14ac:dyDescent="0.15">
      <c r="A42" s="284"/>
      <c r="B42" s="759"/>
      <c r="C42" s="2236"/>
      <c r="D42" s="2236"/>
      <c r="E42" s="2236"/>
      <c r="F42" s="2236"/>
      <c r="G42" s="2236"/>
      <c r="H42" s="760"/>
      <c r="I42" s="2259"/>
      <c r="J42" s="2260"/>
      <c r="K42" s="2260"/>
      <c r="L42" s="2260"/>
      <c r="M42" s="2260"/>
      <c r="N42" s="2261"/>
      <c r="O42" s="2225"/>
      <c r="P42" s="2226"/>
      <c r="Q42" s="2226"/>
      <c r="R42" s="2226"/>
      <c r="S42" s="2226"/>
      <c r="T42" s="2226"/>
      <c r="U42" s="2226"/>
      <c r="V42" s="2225"/>
      <c r="W42" s="2226"/>
      <c r="X42" s="2226"/>
      <c r="Y42" s="2226"/>
      <c r="Z42" s="2226"/>
      <c r="AA42" s="2226"/>
      <c r="AB42" s="2226"/>
      <c r="AC42" s="2227"/>
      <c r="AD42" s="2225"/>
      <c r="AE42" s="2226"/>
      <c r="AF42" s="2226"/>
      <c r="AG42" s="2226"/>
      <c r="AH42" s="2226"/>
      <c r="AI42" s="2226"/>
      <c r="AJ42" s="2227"/>
      <c r="AK42" s="2225"/>
      <c r="AL42" s="2226"/>
      <c r="AM42" s="2226"/>
      <c r="AN42" s="2226"/>
      <c r="AO42" s="2226"/>
      <c r="AP42" s="2227"/>
      <c r="AQ42" s="755"/>
      <c r="AR42" s="754"/>
      <c r="AS42" s="761"/>
      <c r="AT42" s="776"/>
      <c r="AU42" s="2307"/>
      <c r="AV42" s="2308"/>
      <c r="AW42" s="2308"/>
      <c r="AX42" s="2308"/>
      <c r="AY42" s="2308"/>
      <c r="AZ42" s="2308"/>
      <c r="BA42" s="2309"/>
      <c r="BB42" s="2232"/>
      <c r="BC42" s="2233"/>
      <c r="BD42" s="2233"/>
      <c r="BE42" s="2233"/>
      <c r="BF42" s="2233"/>
      <c r="BG42" s="2233"/>
      <c r="BH42" s="2233"/>
      <c r="BI42" s="2233"/>
      <c r="BJ42" s="2233"/>
      <c r="BK42" s="2233"/>
      <c r="BL42" s="2234"/>
      <c r="BM42" s="754"/>
      <c r="BN42" s="2243"/>
      <c r="BO42" s="2244"/>
      <c r="BP42" s="2244"/>
      <c r="BQ42" s="2244"/>
      <c r="BR42" s="2244"/>
      <c r="BS42" s="2244"/>
      <c r="BT42" s="2244"/>
      <c r="BU42" s="2244"/>
      <c r="BV42" s="2245"/>
      <c r="BW42" s="2228"/>
      <c r="BX42" s="2229"/>
      <c r="BY42" s="2229"/>
      <c r="BZ42" s="2229"/>
      <c r="CA42" s="2229"/>
      <c r="CB42" s="2229"/>
      <c r="CC42" s="2229"/>
      <c r="CD42" s="2229"/>
      <c r="CE42" s="2229"/>
      <c r="CF42" s="2229"/>
      <c r="CG42" s="2230"/>
      <c r="CH42" s="290"/>
      <c r="CI42" s="290"/>
      <c r="CJ42" s="284"/>
      <c r="CK42" s="284"/>
    </row>
    <row r="43" spans="1:89" s="283" customFormat="1" ht="13.5" customHeight="1" x14ac:dyDescent="0.15">
      <c r="A43" s="284"/>
      <c r="B43" s="761"/>
      <c r="C43" s="2237"/>
      <c r="D43" s="2237"/>
      <c r="E43" s="2237"/>
      <c r="F43" s="2237"/>
      <c r="G43" s="2237"/>
      <c r="H43" s="762"/>
      <c r="I43" s="2262"/>
      <c r="J43" s="2263"/>
      <c r="K43" s="2263"/>
      <c r="L43" s="2263"/>
      <c r="M43" s="2263"/>
      <c r="N43" s="2264"/>
      <c r="O43" s="2232"/>
      <c r="P43" s="2233"/>
      <c r="Q43" s="2233"/>
      <c r="R43" s="2233"/>
      <c r="S43" s="2233"/>
      <c r="T43" s="2233"/>
      <c r="U43" s="2233"/>
      <c r="V43" s="2232"/>
      <c r="W43" s="2233"/>
      <c r="X43" s="2233"/>
      <c r="Y43" s="2233"/>
      <c r="Z43" s="2233"/>
      <c r="AA43" s="2233"/>
      <c r="AB43" s="2233"/>
      <c r="AC43" s="2234"/>
      <c r="AD43" s="2232"/>
      <c r="AE43" s="2233"/>
      <c r="AF43" s="2233"/>
      <c r="AG43" s="2233"/>
      <c r="AH43" s="2233"/>
      <c r="AI43" s="2233"/>
      <c r="AJ43" s="2234"/>
      <c r="AK43" s="2232"/>
      <c r="AL43" s="2233"/>
      <c r="AM43" s="2233"/>
      <c r="AN43" s="2233"/>
      <c r="AO43" s="2233"/>
      <c r="AP43" s="2234"/>
      <c r="AQ43" s="755"/>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9"/>
      <c r="BO43" s="755"/>
      <c r="BP43" s="2240" t="s">
        <v>306</v>
      </c>
      <c r="BQ43" s="2241"/>
      <c r="BR43" s="2241"/>
      <c r="BS43" s="2241"/>
      <c r="BT43" s="2241"/>
      <c r="BU43" s="2241"/>
      <c r="BV43" s="2242"/>
      <c r="BW43" s="2225"/>
      <c r="BX43" s="2226"/>
      <c r="BY43" s="2226"/>
      <c r="BZ43" s="2226"/>
      <c r="CA43" s="2226"/>
      <c r="CB43" s="2226"/>
      <c r="CC43" s="2226"/>
      <c r="CD43" s="2226"/>
      <c r="CE43" s="2226"/>
      <c r="CF43" s="2226"/>
      <c r="CG43" s="2227"/>
      <c r="CH43" s="290"/>
      <c r="CI43" s="290"/>
      <c r="CJ43" s="284"/>
      <c r="CK43" s="284"/>
    </row>
    <row r="44" spans="1:89" s="283" customFormat="1" ht="13.5" customHeight="1" x14ac:dyDescent="0.15">
      <c r="A44" s="284"/>
      <c r="B44" s="755"/>
      <c r="C44" s="777"/>
      <c r="D44" s="777"/>
      <c r="E44" s="777"/>
      <c r="F44" s="777"/>
      <c r="G44" s="777"/>
      <c r="H44" s="755"/>
      <c r="I44" s="755"/>
      <c r="J44" s="755"/>
      <c r="K44" s="755"/>
      <c r="L44" s="755"/>
      <c r="M44" s="755"/>
      <c r="N44" s="755"/>
      <c r="O44" s="755"/>
      <c r="P44" s="755"/>
      <c r="Q44" s="755"/>
      <c r="R44" s="755"/>
      <c r="S44" s="755"/>
      <c r="T44" s="755"/>
      <c r="U44" s="755"/>
      <c r="V44" s="755"/>
      <c r="W44" s="755"/>
      <c r="X44" s="755"/>
      <c r="Y44" s="755"/>
      <c r="Z44" s="755"/>
      <c r="AA44" s="755"/>
      <c r="AB44" s="755"/>
      <c r="AC44" s="755"/>
      <c r="AD44" s="755"/>
      <c r="AE44" s="755"/>
      <c r="AF44" s="755"/>
      <c r="AG44" s="755"/>
      <c r="AH44" s="755"/>
      <c r="AI44" s="755"/>
      <c r="AJ44" s="755"/>
      <c r="AK44" s="755"/>
      <c r="AL44" s="755"/>
      <c r="AM44" s="755"/>
      <c r="AN44" s="755"/>
      <c r="AO44" s="755"/>
      <c r="AP44" s="755"/>
      <c r="AQ44" s="755"/>
      <c r="AR44" s="754"/>
      <c r="AS44" s="754"/>
      <c r="AT44" s="754"/>
      <c r="AU44" s="754"/>
      <c r="AV44" s="754"/>
      <c r="AW44" s="754"/>
      <c r="AX44" s="754"/>
      <c r="AY44" s="754"/>
      <c r="AZ44" s="754"/>
      <c r="BA44" s="754"/>
      <c r="BB44" s="754"/>
      <c r="BC44" s="754"/>
      <c r="BD44" s="754"/>
      <c r="BE44" s="754"/>
      <c r="BF44" s="754"/>
      <c r="BG44" s="754"/>
      <c r="BH44" s="754"/>
      <c r="BI44" s="754"/>
      <c r="BJ44" s="754"/>
      <c r="BK44" s="754"/>
      <c r="BL44" s="754"/>
      <c r="BM44" s="754"/>
      <c r="BN44" s="759"/>
      <c r="BO44" s="755"/>
      <c r="BP44" s="2243"/>
      <c r="BQ44" s="2244"/>
      <c r="BR44" s="2244"/>
      <c r="BS44" s="2244"/>
      <c r="BT44" s="2244"/>
      <c r="BU44" s="2244"/>
      <c r="BV44" s="2245"/>
      <c r="BW44" s="2228"/>
      <c r="BX44" s="2229"/>
      <c r="BY44" s="2229"/>
      <c r="BZ44" s="2229"/>
      <c r="CA44" s="2229"/>
      <c r="CB44" s="2229"/>
      <c r="CC44" s="2229"/>
      <c r="CD44" s="2229"/>
      <c r="CE44" s="2229"/>
      <c r="CF44" s="2229"/>
      <c r="CG44" s="2230"/>
      <c r="CH44" s="290"/>
      <c r="CI44" s="290"/>
      <c r="CJ44" s="284"/>
      <c r="CK44" s="284"/>
    </row>
    <row r="45" spans="1:89" s="283" customFormat="1" ht="13.5" customHeight="1" x14ac:dyDescent="0.15">
      <c r="A45" s="284"/>
      <c r="B45" s="2390" t="s">
        <v>436</v>
      </c>
      <c r="C45" s="2391"/>
      <c r="D45" s="2391"/>
      <c r="E45" s="2391"/>
      <c r="F45" s="2391"/>
      <c r="G45" s="2391"/>
      <c r="H45" s="2391"/>
      <c r="I45" s="2391"/>
      <c r="J45" s="2392"/>
      <c r="K45" s="2225"/>
      <c r="L45" s="2226"/>
      <c r="M45" s="2226"/>
      <c r="N45" s="2226"/>
      <c r="O45" s="2226"/>
      <c r="P45" s="2226"/>
      <c r="Q45" s="2226"/>
      <c r="R45" s="2226"/>
      <c r="S45" s="2226"/>
      <c r="T45" s="2226"/>
      <c r="U45" s="2227"/>
      <c r="V45" s="754"/>
      <c r="W45" s="2390" t="s">
        <v>415</v>
      </c>
      <c r="X45" s="2391"/>
      <c r="Y45" s="2391"/>
      <c r="Z45" s="2391"/>
      <c r="AA45" s="2391"/>
      <c r="AB45" s="2391"/>
      <c r="AC45" s="2391"/>
      <c r="AD45" s="2391"/>
      <c r="AE45" s="2392"/>
      <c r="AF45" s="2225"/>
      <c r="AG45" s="2226"/>
      <c r="AH45" s="2226"/>
      <c r="AI45" s="2226"/>
      <c r="AJ45" s="2226"/>
      <c r="AK45" s="2226"/>
      <c r="AL45" s="2226"/>
      <c r="AM45" s="2226"/>
      <c r="AN45" s="2226"/>
      <c r="AO45" s="2226"/>
      <c r="AP45" s="2227"/>
      <c r="AQ45" s="775"/>
      <c r="AR45" s="754"/>
      <c r="AS45" s="754"/>
      <c r="AT45" s="754"/>
      <c r="AU45" s="754"/>
      <c r="AV45" s="754"/>
      <c r="AW45" s="754"/>
      <c r="AX45" s="754"/>
      <c r="AY45" s="754"/>
      <c r="AZ45" s="754"/>
      <c r="BA45" s="754"/>
      <c r="BB45" s="754"/>
      <c r="BC45" s="754"/>
      <c r="BD45" s="754"/>
      <c r="BE45" s="754"/>
      <c r="BF45" s="754"/>
      <c r="BG45" s="754"/>
      <c r="BH45" s="754"/>
      <c r="BI45" s="754"/>
      <c r="BJ45" s="754"/>
      <c r="BK45" s="754"/>
      <c r="BL45" s="754"/>
      <c r="BM45" s="754"/>
      <c r="BN45" s="759"/>
      <c r="BO45" s="755"/>
      <c r="BP45" s="2225" t="s">
        <v>305</v>
      </c>
      <c r="BQ45" s="2226"/>
      <c r="BR45" s="2226"/>
      <c r="BS45" s="2226"/>
      <c r="BT45" s="2226"/>
      <c r="BU45" s="2226"/>
      <c r="BV45" s="2227"/>
      <c r="BW45" s="2225"/>
      <c r="BX45" s="2226"/>
      <c r="BY45" s="2226"/>
      <c r="BZ45" s="2226"/>
      <c r="CA45" s="2226"/>
      <c r="CB45" s="2226"/>
      <c r="CC45" s="2226"/>
      <c r="CD45" s="2226"/>
      <c r="CE45" s="2226"/>
      <c r="CF45" s="2226"/>
      <c r="CG45" s="2227"/>
      <c r="CH45" s="290"/>
      <c r="CI45" s="290"/>
      <c r="CJ45" s="284"/>
      <c r="CK45" s="284"/>
    </row>
    <row r="46" spans="1:89" s="283" customFormat="1" ht="13.5" customHeight="1" x14ac:dyDescent="0.15">
      <c r="A46" s="284"/>
      <c r="B46" s="2397"/>
      <c r="C46" s="2398"/>
      <c r="D46" s="2398"/>
      <c r="E46" s="2398"/>
      <c r="F46" s="2398"/>
      <c r="G46" s="2398"/>
      <c r="H46" s="2398"/>
      <c r="I46" s="2398"/>
      <c r="J46" s="2399"/>
      <c r="K46" s="2228"/>
      <c r="L46" s="2229"/>
      <c r="M46" s="2229"/>
      <c r="N46" s="2229"/>
      <c r="O46" s="2229"/>
      <c r="P46" s="2229"/>
      <c r="Q46" s="2229"/>
      <c r="R46" s="2229"/>
      <c r="S46" s="2229"/>
      <c r="T46" s="2229"/>
      <c r="U46" s="2230"/>
      <c r="V46" s="754"/>
      <c r="W46" s="2397"/>
      <c r="X46" s="2398"/>
      <c r="Y46" s="2398"/>
      <c r="Z46" s="2398"/>
      <c r="AA46" s="2398"/>
      <c r="AB46" s="2398"/>
      <c r="AC46" s="2398"/>
      <c r="AD46" s="2398"/>
      <c r="AE46" s="2399"/>
      <c r="AF46" s="2228"/>
      <c r="AG46" s="2229"/>
      <c r="AH46" s="2229"/>
      <c r="AI46" s="2229"/>
      <c r="AJ46" s="2229"/>
      <c r="AK46" s="2229"/>
      <c r="AL46" s="2229"/>
      <c r="AM46" s="2229"/>
      <c r="AN46" s="2229"/>
      <c r="AO46" s="2229"/>
      <c r="AP46" s="2230"/>
      <c r="AQ46" s="775"/>
      <c r="AR46" s="754"/>
      <c r="AS46" s="754"/>
      <c r="AT46" s="754"/>
      <c r="AU46" s="754"/>
      <c r="AV46" s="754"/>
      <c r="AW46" s="754"/>
      <c r="AX46" s="754"/>
      <c r="AY46" s="754"/>
      <c r="AZ46" s="754"/>
      <c r="BA46" s="754"/>
      <c r="BB46" s="754"/>
      <c r="BC46" s="754"/>
      <c r="BD46" s="754"/>
      <c r="BE46" s="754"/>
      <c r="BF46" s="754"/>
      <c r="BG46" s="754"/>
      <c r="BH46" s="754"/>
      <c r="BI46" s="754"/>
      <c r="BJ46" s="754"/>
      <c r="BK46" s="754"/>
      <c r="BL46" s="754"/>
      <c r="BM46" s="754"/>
      <c r="BN46" s="761"/>
      <c r="BO46" s="776"/>
      <c r="BP46" s="2232"/>
      <c r="BQ46" s="2233"/>
      <c r="BR46" s="2233"/>
      <c r="BS46" s="2233"/>
      <c r="BT46" s="2233"/>
      <c r="BU46" s="2233"/>
      <c r="BV46" s="2234"/>
      <c r="BW46" s="2232"/>
      <c r="BX46" s="2233"/>
      <c r="BY46" s="2233"/>
      <c r="BZ46" s="2233"/>
      <c r="CA46" s="2233"/>
      <c r="CB46" s="2233"/>
      <c r="CC46" s="2233"/>
      <c r="CD46" s="2233"/>
      <c r="CE46" s="2233"/>
      <c r="CF46" s="2233"/>
      <c r="CG46" s="2234"/>
      <c r="CH46" s="290"/>
      <c r="CI46" s="290"/>
      <c r="CJ46" s="284"/>
      <c r="CK46" s="284"/>
    </row>
    <row r="47" spans="1:89" s="283" customFormat="1" ht="13.5" customHeight="1" x14ac:dyDescent="0.15">
      <c r="A47" s="284"/>
      <c r="B47" s="759"/>
      <c r="C47" s="755"/>
      <c r="D47" s="2256" t="s">
        <v>416</v>
      </c>
      <c r="E47" s="2235"/>
      <c r="F47" s="2235"/>
      <c r="G47" s="2235"/>
      <c r="H47" s="2235"/>
      <c r="I47" s="2235"/>
      <c r="J47" s="2238"/>
      <c r="K47" s="2225"/>
      <c r="L47" s="2226"/>
      <c r="M47" s="2226"/>
      <c r="N47" s="2226"/>
      <c r="O47" s="2226"/>
      <c r="P47" s="2226"/>
      <c r="Q47" s="2226"/>
      <c r="R47" s="2226"/>
      <c r="S47" s="2226"/>
      <c r="T47" s="2226"/>
      <c r="U47" s="2227"/>
      <c r="V47" s="754"/>
      <c r="W47" s="2390" t="s">
        <v>417</v>
      </c>
      <c r="X47" s="2391"/>
      <c r="Y47" s="2391"/>
      <c r="Z47" s="2391"/>
      <c r="AA47" s="2391"/>
      <c r="AB47" s="2391"/>
      <c r="AC47" s="2391"/>
      <c r="AD47" s="2391"/>
      <c r="AE47" s="2392"/>
      <c r="AF47" s="2225"/>
      <c r="AG47" s="2226"/>
      <c r="AH47" s="2226"/>
      <c r="AI47" s="2226"/>
      <c r="AJ47" s="2226"/>
      <c r="AK47" s="2226"/>
      <c r="AL47" s="2226"/>
      <c r="AM47" s="2226"/>
      <c r="AN47" s="2226"/>
      <c r="AO47" s="2226"/>
      <c r="AP47" s="2227"/>
      <c r="AQ47" s="775"/>
      <c r="AR47" s="754"/>
      <c r="AS47" s="754"/>
      <c r="AT47" s="754"/>
      <c r="AU47" s="754"/>
      <c r="AV47" s="754"/>
      <c r="AW47" s="754"/>
      <c r="AX47" s="754"/>
      <c r="AY47" s="754"/>
      <c r="AZ47" s="754"/>
      <c r="BA47" s="754"/>
      <c r="BB47" s="754"/>
      <c r="BC47" s="754"/>
      <c r="BD47" s="754"/>
      <c r="BE47" s="754"/>
      <c r="BF47" s="754"/>
      <c r="BG47" s="754"/>
      <c r="BH47" s="754"/>
      <c r="BI47" s="754"/>
      <c r="BJ47" s="754"/>
      <c r="BK47" s="754"/>
      <c r="BL47" s="754"/>
      <c r="BM47" s="754"/>
      <c r="BN47" s="754"/>
      <c r="BO47" s="754"/>
      <c r="BP47" s="754"/>
      <c r="BQ47" s="754"/>
      <c r="BR47" s="754"/>
      <c r="BS47" s="754"/>
      <c r="BT47" s="754"/>
      <c r="BU47" s="754"/>
      <c r="BV47" s="754"/>
      <c r="BW47" s="754"/>
      <c r="BX47" s="754"/>
      <c r="BY47" s="754"/>
      <c r="BZ47" s="754"/>
      <c r="CA47" s="754"/>
      <c r="CB47" s="754"/>
      <c r="CC47" s="754"/>
      <c r="CD47" s="754"/>
      <c r="CE47" s="754"/>
      <c r="CF47" s="754"/>
      <c r="CG47" s="754"/>
      <c r="CH47" s="290"/>
      <c r="CI47" s="290"/>
      <c r="CJ47" s="284"/>
      <c r="CK47" s="284"/>
    </row>
    <row r="48" spans="1:89" s="283" customFormat="1" ht="13.5" customHeight="1" x14ac:dyDescent="0.15">
      <c r="A48" s="284"/>
      <c r="B48" s="759"/>
      <c r="C48" s="755"/>
      <c r="D48" s="2396"/>
      <c r="E48" s="2236"/>
      <c r="F48" s="2236"/>
      <c r="G48" s="2236"/>
      <c r="H48" s="2236"/>
      <c r="I48" s="2236"/>
      <c r="J48" s="2283"/>
      <c r="K48" s="2228"/>
      <c r="L48" s="2229"/>
      <c r="M48" s="2229"/>
      <c r="N48" s="2229"/>
      <c r="O48" s="2229"/>
      <c r="P48" s="2229"/>
      <c r="Q48" s="2229"/>
      <c r="R48" s="2229"/>
      <c r="S48" s="2229"/>
      <c r="T48" s="2229"/>
      <c r="U48" s="2230"/>
      <c r="V48" s="754"/>
      <c r="W48" s="2397"/>
      <c r="X48" s="2398"/>
      <c r="Y48" s="2398"/>
      <c r="Z48" s="2398"/>
      <c r="AA48" s="2398"/>
      <c r="AB48" s="2398"/>
      <c r="AC48" s="2398"/>
      <c r="AD48" s="2398"/>
      <c r="AE48" s="2399"/>
      <c r="AF48" s="2228"/>
      <c r="AG48" s="2229"/>
      <c r="AH48" s="2229"/>
      <c r="AI48" s="2229"/>
      <c r="AJ48" s="2229"/>
      <c r="AK48" s="2229"/>
      <c r="AL48" s="2229"/>
      <c r="AM48" s="2229"/>
      <c r="AN48" s="2229"/>
      <c r="AO48" s="2229"/>
      <c r="AP48" s="2230"/>
      <c r="AQ48" s="775"/>
      <c r="AR48" s="754"/>
      <c r="AS48" s="2203" t="s">
        <v>458</v>
      </c>
      <c r="AT48" s="2204"/>
      <c r="AU48" s="2204"/>
      <c r="AV48" s="2204"/>
      <c r="AW48" s="2204"/>
      <c r="AX48" s="2204"/>
      <c r="AY48" s="2204"/>
      <c r="AZ48" s="2204"/>
      <c r="BA48" s="2204"/>
      <c r="BB48" s="2204"/>
      <c r="BC48" s="2204" t="s">
        <v>459</v>
      </c>
      <c r="BD48" s="2205"/>
      <c r="BE48" s="2205"/>
      <c r="BF48" s="2205"/>
      <c r="BG48" s="2205"/>
      <c r="BH48" s="2205"/>
      <c r="BI48" s="2205"/>
      <c r="BJ48" s="2205"/>
      <c r="BK48" s="2205"/>
      <c r="BL48" s="2205"/>
      <c r="BM48" s="2203" t="s">
        <v>460</v>
      </c>
      <c r="BN48" s="2204"/>
      <c r="BO48" s="2204"/>
      <c r="BP48" s="2204"/>
      <c r="BQ48" s="2204"/>
      <c r="BR48" s="2204"/>
      <c r="BS48" s="2204"/>
      <c r="BT48" s="2204"/>
      <c r="BU48" s="2204"/>
      <c r="BV48" s="2204"/>
      <c r="BW48" s="2204" t="s">
        <v>459</v>
      </c>
      <c r="BX48" s="2204"/>
      <c r="BY48" s="2204"/>
      <c r="BZ48" s="2204"/>
      <c r="CA48" s="2204"/>
      <c r="CB48" s="2204"/>
      <c r="CC48" s="2204"/>
      <c r="CD48" s="2204"/>
      <c r="CE48" s="2204"/>
      <c r="CF48" s="2204"/>
      <c r="CG48" s="2204"/>
      <c r="CH48" s="290"/>
      <c r="CI48" s="290"/>
      <c r="CJ48" s="284"/>
      <c r="CK48" s="284"/>
    </row>
    <row r="49" spans="1:89" s="283" customFormat="1" ht="13.5" customHeight="1" x14ac:dyDescent="0.15">
      <c r="A49" s="284"/>
      <c r="B49" s="2390" t="s">
        <v>414</v>
      </c>
      <c r="C49" s="2391"/>
      <c r="D49" s="2391"/>
      <c r="E49" s="2391"/>
      <c r="F49" s="2391"/>
      <c r="G49" s="2391"/>
      <c r="H49" s="2391"/>
      <c r="I49" s="2391"/>
      <c r="J49" s="2392"/>
      <c r="K49" s="2225"/>
      <c r="L49" s="2226"/>
      <c r="M49" s="2226"/>
      <c r="N49" s="2226"/>
      <c r="O49" s="2226"/>
      <c r="P49" s="2226"/>
      <c r="Q49" s="2226"/>
      <c r="R49" s="2226"/>
      <c r="S49" s="2226"/>
      <c r="T49" s="2226"/>
      <c r="U49" s="2227"/>
      <c r="V49" s="754"/>
      <c r="W49" s="2390" t="s">
        <v>420</v>
      </c>
      <c r="X49" s="2391"/>
      <c r="Y49" s="2391"/>
      <c r="Z49" s="2391"/>
      <c r="AA49" s="2391"/>
      <c r="AB49" s="2391"/>
      <c r="AC49" s="2391"/>
      <c r="AD49" s="2391"/>
      <c r="AE49" s="2392"/>
      <c r="AF49" s="2225"/>
      <c r="AG49" s="2226"/>
      <c r="AH49" s="2226"/>
      <c r="AI49" s="2226"/>
      <c r="AJ49" s="2226"/>
      <c r="AK49" s="2226"/>
      <c r="AL49" s="2226"/>
      <c r="AM49" s="2226"/>
      <c r="AN49" s="2226"/>
      <c r="AO49" s="2226"/>
      <c r="AP49" s="2227"/>
      <c r="AQ49" s="775"/>
      <c r="AR49" s="754"/>
      <c r="AS49" s="2204"/>
      <c r="AT49" s="2204"/>
      <c r="AU49" s="2204"/>
      <c r="AV49" s="2204"/>
      <c r="AW49" s="2204"/>
      <c r="AX49" s="2204"/>
      <c r="AY49" s="2204"/>
      <c r="AZ49" s="2204"/>
      <c r="BA49" s="2204"/>
      <c r="BB49" s="2204"/>
      <c r="BC49" s="2205"/>
      <c r="BD49" s="2205"/>
      <c r="BE49" s="2205"/>
      <c r="BF49" s="2205"/>
      <c r="BG49" s="2205"/>
      <c r="BH49" s="2205"/>
      <c r="BI49" s="2205"/>
      <c r="BJ49" s="2205"/>
      <c r="BK49" s="2205"/>
      <c r="BL49" s="2205"/>
      <c r="BM49" s="2204"/>
      <c r="BN49" s="2204"/>
      <c r="BO49" s="2204"/>
      <c r="BP49" s="2204"/>
      <c r="BQ49" s="2204"/>
      <c r="BR49" s="2204"/>
      <c r="BS49" s="2204"/>
      <c r="BT49" s="2204"/>
      <c r="BU49" s="2204"/>
      <c r="BV49" s="2204"/>
      <c r="BW49" s="2204"/>
      <c r="BX49" s="2204"/>
      <c r="BY49" s="2204"/>
      <c r="BZ49" s="2204"/>
      <c r="CA49" s="2204"/>
      <c r="CB49" s="2204"/>
      <c r="CC49" s="2204"/>
      <c r="CD49" s="2204"/>
      <c r="CE49" s="2204"/>
      <c r="CF49" s="2204"/>
      <c r="CG49" s="2204"/>
      <c r="CH49" s="290"/>
      <c r="CI49" s="290"/>
      <c r="CJ49" s="284"/>
      <c r="CK49" s="284"/>
    </row>
    <row r="50" spans="1:89" s="283" customFormat="1" ht="13.5" customHeight="1" x14ac:dyDescent="0.15">
      <c r="A50" s="284"/>
      <c r="B50" s="2397"/>
      <c r="C50" s="2398"/>
      <c r="D50" s="2398"/>
      <c r="E50" s="2398"/>
      <c r="F50" s="2398"/>
      <c r="G50" s="2398"/>
      <c r="H50" s="2398"/>
      <c r="I50" s="2398"/>
      <c r="J50" s="2399"/>
      <c r="K50" s="2228"/>
      <c r="L50" s="2229"/>
      <c r="M50" s="2229"/>
      <c r="N50" s="2229"/>
      <c r="O50" s="2229"/>
      <c r="P50" s="2229"/>
      <c r="Q50" s="2229"/>
      <c r="R50" s="2229"/>
      <c r="S50" s="2229"/>
      <c r="T50" s="2229"/>
      <c r="U50" s="2230"/>
      <c r="V50" s="754"/>
      <c r="W50" s="2397"/>
      <c r="X50" s="2398"/>
      <c r="Y50" s="2398"/>
      <c r="Z50" s="2398"/>
      <c r="AA50" s="2398"/>
      <c r="AB50" s="2398"/>
      <c r="AC50" s="2398"/>
      <c r="AD50" s="2398"/>
      <c r="AE50" s="2399"/>
      <c r="AF50" s="2228"/>
      <c r="AG50" s="2229"/>
      <c r="AH50" s="2229"/>
      <c r="AI50" s="2229"/>
      <c r="AJ50" s="2229"/>
      <c r="AK50" s="2229"/>
      <c r="AL50" s="2229"/>
      <c r="AM50" s="2229"/>
      <c r="AN50" s="2229"/>
      <c r="AO50" s="2229"/>
      <c r="AP50" s="2230"/>
      <c r="AQ50" s="775"/>
      <c r="AR50" s="754"/>
      <c r="AS50" s="2204"/>
      <c r="AT50" s="2204"/>
      <c r="AU50" s="2204"/>
      <c r="AV50" s="2204"/>
      <c r="AW50" s="2204"/>
      <c r="AX50" s="2204"/>
      <c r="AY50" s="2204"/>
      <c r="AZ50" s="2204"/>
      <c r="BA50" s="2204"/>
      <c r="BB50" s="2204"/>
      <c r="BC50" s="2205"/>
      <c r="BD50" s="2205"/>
      <c r="BE50" s="2205"/>
      <c r="BF50" s="2205"/>
      <c r="BG50" s="2205"/>
      <c r="BH50" s="2205"/>
      <c r="BI50" s="2205"/>
      <c r="BJ50" s="2205"/>
      <c r="BK50" s="2205"/>
      <c r="BL50" s="2205"/>
      <c r="BM50" s="2204"/>
      <c r="BN50" s="2204"/>
      <c r="BO50" s="2204"/>
      <c r="BP50" s="2204"/>
      <c r="BQ50" s="2204"/>
      <c r="BR50" s="2204"/>
      <c r="BS50" s="2204"/>
      <c r="BT50" s="2204"/>
      <c r="BU50" s="2204"/>
      <c r="BV50" s="2204"/>
      <c r="BW50" s="2204"/>
      <c r="BX50" s="2204"/>
      <c r="BY50" s="2204"/>
      <c r="BZ50" s="2204"/>
      <c r="CA50" s="2204"/>
      <c r="CB50" s="2204"/>
      <c r="CC50" s="2204"/>
      <c r="CD50" s="2204"/>
      <c r="CE50" s="2204"/>
      <c r="CF50" s="2204"/>
      <c r="CG50" s="2204"/>
      <c r="CH50" s="290"/>
      <c r="CI50" s="290"/>
      <c r="CJ50" s="284"/>
      <c r="CK50" s="284"/>
    </row>
    <row r="51" spans="1:89" s="283" customFormat="1" ht="13.5" customHeight="1" x14ac:dyDescent="0.15">
      <c r="A51" s="284"/>
      <c r="B51" s="759"/>
      <c r="C51" s="755"/>
      <c r="D51" s="2256" t="s">
        <v>416</v>
      </c>
      <c r="E51" s="2235"/>
      <c r="F51" s="2235"/>
      <c r="G51" s="2235"/>
      <c r="H51" s="2235"/>
      <c r="I51" s="2235"/>
      <c r="J51" s="2238"/>
      <c r="K51" s="2225"/>
      <c r="L51" s="2226"/>
      <c r="M51" s="2226"/>
      <c r="N51" s="2226"/>
      <c r="O51" s="2226"/>
      <c r="P51" s="2226"/>
      <c r="Q51" s="2226"/>
      <c r="R51" s="2226"/>
      <c r="S51" s="2226"/>
      <c r="T51" s="2226"/>
      <c r="U51" s="2227"/>
      <c r="V51" s="754"/>
      <c r="W51" s="2390" t="s">
        <v>304</v>
      </c>
      <c r="X51" s="2391"/>
      <c r="Y51" s="2391"/>
      <c r="Z51" s="2391"/>
      <c r="AA51" s="2391"/>
      <c r="AB51" s="2391"/>
      <c r="AC51" s="2391"/>
      <c r="AD51" s="2391"/>
      <c r="AE51" s="2392"/>
      <c r="AF51" s="2225"/>
      <c r="AG51" s="2226"/>
      <c r="AH51" s="2226"/>
      <c r="AI51" s="2226"/>
      <c r="AJ51" s="2226"/>
      <c r="AK51" s="2226"/>
      <c r="AL51" s="2226"/>
      <c r="AM51" s="2226"/>
      <c r="AN51" s="2226"/>
      <c r="AO51" s="2226"/>
      <c r="AP51" s="2227"/>
      <c r="AQ51" s="775"/>
      <c r="AR51" s="754"/>
      <c r="AS51" s="815"/>
      <c r="AT51" s="815"/>
      <c r="AU51" s="815"/>
      <c r="AV51" s="815"/>
      <c r="AW51" s="815"/>
      <c r="AX51" s="815"/>
      <c r="AY51" s="815"/>
      <c r="AZ51" s="815"/>
      <c r="BA51" s="815"/>
      <c r="BB51" s="815"/>
      <c r="BC51" s="815"/>
      <c r="BD51" s="815"/>
      <c r="BE51" s="815"/>
      <c r="BF51" s="815"/>
      <c r="BG51" s="815"/>
      <c r="BH51" s="815"/>
      <c r="BI51" s="815"/>
      <c r="BJ51" s="815"/>
      <c r="BK51" s="815"/>
      <c r="BL51" s="815"/>
      <c r="BM51" s="815"/>
      <c r="BN51" s="816"/>
      <c r="BO51" s="816"/>
      <c r="BP51" s="816"/>
      <c r="BQ51" s="816"/>
      <c r="BR51" s="816"/>
      <c r="BS51" s="816"/>
      <c r="BT51" s="816"/>
      <c r="BU51" s="816"/>
      <c r="BV51" s="816"/>
      <c r="BW51" s="816"/>
      <c r="BX51" s="816"/>
      <c r="BY51" s="816"/>
      <c r="BZ51" s="816"/>
      <c r="CA51" s="816"/>
      <c r="CB51" s="816"/>
      <c r="CC51" s="816"/>
      <c r="CD51" s="816"/>
      <c r="CE51" s="816"/>
      <c r="CF51" s="816"/>
      <c r="CG51" s="816"/>
      <c r="CH51" s="290"/>
      <c r="CI51" s="290"/>
      <c r="CJ51" s="284"/>
      <c r="CK51" s="284"/>
    </row>
    <row r="52" spans="1:89" s="283" customFormat="1" ht="13.5" customHeight="1" x14ac:dyDescent="0.15">
      <c r="A52" s="284"/>
      <c r="B52" s="759"/>
      <c r="C52" s="755"/>
      <c r="D52" s="2396"/>
      <c r="E52" s="2236"/>
      <c r="F52" s="2236"/>
      <c r="G52" s="2236"/>
      <c r="H52" s="2236"/>
      <c r="I52" s="2236"/>
      <c r="J52" s="2283"/>
      <c r="K52" s="2228"/>
      <c r="L52" s="2229"/>
      <c r="M52" s="2229"/>
      <c r="N52" s="2229"/>
      <c r="O52" s="2229"/>
      <c r="P52" s="2229"/>
      <c r="Q52" s="2229"/>
      <c r="R52" s="2229"/>
      <c r="S52" s="2229"/>
      <c r="T52" s="2229"/>
      <c r="U52" s="2230"/>
      <c r="V52" s="754"/>
      <c r="W52" s="2397"/>
      <c r="X52" s="2398"/>
      <c r="Y52" s="2398"/>
      <c r="Z52" s="2398"/>
      <c r="AA52" s="2398"/>
      <c r="AB52" s="2398"/>
      <c r="AC52" s="2398"/>
      <c r="AD52" s="2398"/>
      <c r="AE52" s="2399"/>
      <c r="AF52" s="2228"/>
      <c r="AG52" s="2229"/>
      <c r="AH52" s="2229"/>
      <c r="AI52" s="2229"/>
      <c r="AJ52" s="2229"/>
      <c r="AK52" s="2229"/>
      <c r="AL52" s="2229"/>
      <c r="AM52" s="2229"/>
      <c r="AN52" s="2229"/>
      <c r="AO52" s="2229"/>
      <c r="AP52" s="2230"/>
      <c r="AQ52" s="775"/>
      <c r="AR52" s="754"/>
      <c r="AS52" s="816"/>
      <c r="AT52" s="816"/>
      <c r="AU52" s="816"/>
      <c r="AV52" s="816"/>
      <c r="AW52" s="816"/>
      <c r="AX52" s="816"/>
      <c r="AY52" s="816"/>
      <c r="AZ52" s="816"/>
      <c r="BA52" s="816"/>
      <c r="BB52" s="816"/>
      <c r="BC52" s="816"/>
      <c r="BD52" s="816"/>
      <c r="BE52" s="816"/>
      <c r="BF52" s="816"/>
      <c r="BG52" s="816"/>
      <c r="BH52" s="816"/>
      <c r="BI52" s="816"/>
      <c r="BJ52" s="816"/>
      <c r="BK52" s="816"/>
      <c r="BL52" s="816"/>
      <c r="BM52" s="816"/>
      <c r="BN52" s="816"/>
      <c r="BO52" s="816"/>
      <c r="BP52" s="816"/>
      <c r="BQ52" s="816"/>
      <c r="BR52" s="816"/>
      <c r="BS52" s="816"/>
      <c r="BT52" s="816"/>
      <c r="BU52" s="816"/>
      <c r="BV52" s="816"/>
      <c r="BW52" s="816"/>
      <c r="BX52" s="816"/>
      <c r="BY52" s="816"/>
      <c r="BZ52" s="816"/>
      <c r="CA52" s="816"/>
      <c r="CB52" s="816"/>
      <c r="CC52" s="816"/>
      <c r="CD52" s="816"/>
      <c r="CE52" s="816"/>
      <c r="CF52" s="816"/>
      <c r="CG52" s="816"/>
      <c r="CH52" s="290"/>
      <c r="CI52" s="290"/>
      <c r="CJ52" s="284"/>
      <c r="CK52" s="284"/>
    </row>
    <row r="53" spans="1:89" s="283" customFormat="1" ht="13.5" customHeight="1" x14ac:dyDescent="0.15">
      <c r="A53" s="284"/>
      <c r="B53" s="2390" t="s">
        <v>418</v>
      </c>
      <c r="C53" s="2391"/>
      <c r="D53" s="2391"/>
      <c r="E53" s="2391"/>
      <c r="F53" s="2391"/>
      <c r="G53" s="2391"/>
      <c r="H53" s="2391"/>
      <c r="I53" s="2391"/>
      <c r="J53" s="2392"/>
      <c r="K53" s="2276" t="s">
        <v>419</v>
      </c>
      <c r="L53" s="2277"/>
      <c r="M53" s="2277"/>
      <c r="N53" s="2277"/>
      <c r="O53" s="2277"/>
      <c r="P53" s="2277"/>
      <c r="Q53" s="2277"/>
      <c r="R53" s="2277"/>
      <c r="S53" s="2277"/>
      <c r="T53" s="2277"/>
      <c r="U53" s="2278"/>
      <c r="V53" s="754"/>
      <c r="W53" s="759"/>
      <c r="X53" s="755"/>
      <c r="Y53" s="2390" t="s">
        <v>306</v>
      </c>
      <c r="Z53" s="2391"/>
      <c r="AA53" s="2391"/>
      <c r="AB53" s="2391"/>
      <c r="AC53" s="2391"/>
      <c r="AD53" s="2391"/>
      <c r="AE53" s="2392"/>
      <c r="AF53" s="2225"/>
      <c r="AG53" s="2226"/>
      <c r="AH53" s="2226"/>
      <c r="AI53" s="2226"/>
      <c r="AJ53" s="2226"/>
      <c r="AK53" s="2226"/>
      <c r="AL53" s="2226"/>
      <c r="AM53" s="2226"/>
      <c r="AN53" s="2226"/>
      <c r="AO53" s="2226"/>
      <c r="AP53" s="2227"/>
      <c r="AQ53" s="775"/>
      <c r="AR53" s="754"/>
      <c r="AS53" s="816"/>
      <c r="AT53" s="816"/>
      <c r="AU53" s="816"/>
      <c r="AV53" s="816"/>
      <c r="AW53" s="816"/>
      <c r="AX53" s="816"/>
      <c r="AY53" s="816"/>
      <c r="AZ53" s="816"/>
      <c r="BA53" s="816"/>
      <c r="BB53" s="816"/>
      <c r="BC53" s="816"/>
      <c r="BD53" s="816"/>
      <c r="BE53" s="816"/>
      <c r="BF53" s="816"/>
      <c r="BG53" s="816"/>
      <c r="BH53" s="816"/>
      <c r="BI53" s="816"/>
      <c r="BJ53" s="816"/>
      <c r="BK53" s="816"/>
      <c r="BL53" s="816"/>
      <c r="BM53" s="816"/>
      <c r="BN53" s="816"/>
      <c r="BO53" s="816"/>
      <c r="BP53" s="816"/>
      <c r="BQ53" s="816"/>
      <c r="BR53" s="816"/>
      <c r="BS53" s="816"/>
      <c r="BT53" s="816"/>
      <c r="BU53" s="816"/>
      <c r="BV53" s="816"/>
      <c r="BW53" s="816"/>
      <c r="BX53" s="816"/>
      <c r="BY53" s="816"/>
      <c r="BZ53" s="816"/>
      <c r="CA53" s="816"/>
      <c r="CB53" s="816"/>
      <c r="CC53" s="816"/>
      <c r="CD53" s="816"/>
      <c r="CE53" s="816"/>
      <c r="CF53" s="816"/>
      <c r="CG53" s="816"/>
      <c r="CH53" s="290"/>
      <c r="CI53" s="290"/>
      <c r="CJ53" s="284"/>
      <c r="CK53" s="284"/>
    </row>
    <row r="54" spans="1:89" s="283" customFormat="1" ht="13.5" customHeight="1" x14ac:dyDescent="0.15">
      <c r="A54" s="284"/>
      <c r="B54" s="2397"/>
      <c r="C54" s="2398"/>
      <c r="D54" s="2398"/>
      <c r="E54" s="2398"/>
      <c r="F54" s="2398"/>
      <c r="G54" s="2398"/>
      <c r="H54" s="2398"/>
      <c r="I54" s="2398"/>
      <c r="J54" s="2399"/>
      <c r="K54" s="2279"/>
      <c r="L54" s="2280"/>
      <c r="M54" s="2280"/>
      <c r="N54" s="2280"/>
      <c r="O54" s="2280"/>
      <c r="P54" s="2280"/>
      <c r="Q54" s="2280"/>
      <c r="R54" s="2280"/>
      <c r="S54" s="2280"/>
      <c r="T54" s="2280"/>
      <c r="U54" s="2281"/>
      <c r="V54" s="754"/>
      <c r="W54" s="759"/>
      <c r="X54" s="755"/>
      <c r="Y54" s="2397"/>
      <c r="Z54" s="2398"/>
      <c r="AA54" s="2398"/>
      <c r="AB54" s="2398"/>
      <c r="AC54" s="2398"/>
      <c r="AD54" s="2398"/>
      <c r="AE54" s="2399"/>
      <c r="AF54" s="2228"/>
      <c r="AG54" s="2229"/>
      <c r="AH54" s="2229"/>
      <c r="AI54" s="2229"/>
      <c r="AJ54" s="2229"/>
      <c r="AK54" s="2229"/>
      <c r="AL54" s="2229"/>
      <c r="AM54" s="2229"/>
      <c r="AN54" s="2229"/>
      <c r="AO54" s="2229"/>
      <c r="AP54" s="2230"/>
      <c r="AQ54" s="775"/>
      <c r="AR54" s="754"/>
      <c r="AS54" s="816"/>
      <c r="AT54" s="816"/>
      <c r="AU54" s="816"/>
      <c r="AV54" s="816"/>
      <c r="AW54" s="816"/>
      <c r="AX54" s="816"/>
      <c r="AY54" s="816"/>
      <c r="AZ54" s="816"/>
      <c r="BA54" s="816"/>
      <c r="BB54" s="816"/>
      <c r="BC54" s="816"/>
      <c r="BD54" s="816"/>
      <c r="BE54" s="816"/>
      <c r="BF54" s="816"/>
      <c r="BG54" s="816"/>
      <c r="BH54" s="816"/>
      <c r="BI54" s="816"/>
      <c r="BJ54" s="816"/>
      <c r="BK54" s="816"/>
      <c r="BL54" s="816"/>
      <c r="BM54" s="816"/>
      <c r="BN54" s="816"/>
      <c r="BO54" s="816"/>
      <c r="BP54" s="816"/>
      <c r="BQ54" s="816"/>
      <c r="BR54" s="816"/>
      <c r="BS54" s="816"/>
      <c r="BT54" s="816"/>
      <c r="BU54" s="816"/>
      <c r="BV54" s="816"/>
      <c r="BW54" s="816"/>
      <c r="BX54" s="816"/>
      <c r="BY54" s="816"/>
      <c r="BZ54" s="816"/>
      <c r="CA54" s="816"/>
      <c r="CB54" s="816"/>
      <c r="CC54" s="816"/>
      <c r="CD54" s="816"/>
      <c r="CE54" s="816"/>
      <c r="CF54" s="816"/>
      <c r="CG54" s="816"/>
      <c r="CH54" s="290"/>
      <c r="CI54" s="290"/>
      <c r="CJ54" s="284"/>
      <c r="CK54" s="284"/>
    </row>
    <row r="55" spans="1:89" s="283" customFormat="1" ht="13.5" customHeight="1" x14ac:dyDescent="0.15">
      <c r="A55" s="284"/>
      <c r="B55" s="759"/>
      <c r="C55" s="755"/>
      <c r="D55" s="2390" t="s">
        <v>306</v>
      </c>
      <c r="E55" s="2391"/>
      <c r="F55" s="2391"/>
      <c r="G55" s="2391"/>
      <c r="H55" s="2391"/>
      <c r="I55" s="2391"/>
      <c r="J55" s="2392"/>
      <c r="K55" s="2225"/>
      <c r="L55" s="2226"/>
      <c r="M55" s="2226"/>
      <c r="N55" s="2226"/>
      <c r="O55" s="2226"/>
      <c r="P55" s="2226"/>
      <c r="Q55" s="2226"/>
      <c r="R55" s="2226"/>
      <c r="S55" s="2226"/>
      <c r="T55" s="2226"/>
      <c r="U55" s="2227"/>
      <c r="V55" s="754"/>
      <c r="W55" s="759"/>
      <c r="X55" s="755"/>
      <c r="Y55" s="2390" t="s">
        <v>305</v>
      </c>
      <c r="Z55" s="2391"/>
      <c r="AA55" s="2391"/>
      <c r="AB55" s="2391"/>
      <c r="AC55" s="2391"/>
      <c r="AD55" s="2391"/>
      <c r="AE55" s="2392"/>
      <c r="AF55" s="2225"/>
      <c r="AG55" s="2226"/>
      <c r="AH55" s="2226"/>
      <c r="AI55" s="2226"/>
      <c r="AJ55" s="2226"/>
      <c r="AK55" s="2226"/>
      <c r="AL55" s="2226"/>
      <c r="AM55" s="2226"/>
      <c r="AN55" s="2226"/>
      <c r="AO55" s="2226"/>
      <c r="AP55" s="2227"/>
      <c r="AQ55" s="775"/>
      <c r="AR55" s="754"/>
      <c r="AS55" s="816"/>
      <c r="AT55" s="816"/>
      <c r="AU55" s="816"/>
      <c r="AV55" s="816"/>
      <c r="AW55" s="816"/>
      <c r="AX55" s="816"/>
      <c r="AY55" s="816"/>
      <c r="AZ55" s="816"/>
      <c r="BA55" s="816"/>
      <c r="BB55" s="816"/>
      <c r="BC55" s="816"/>
      <c r="BD55" s="816"/>
      <c r="BE55" s="816"/>
      <c r="BF55" s="816"/>
      <c r="BG55" s="816"/>
      <c r="BH55" s="816"/>
      <c r="BI55" s="816"/>
      <c r="BJ55" s="816"/>
      <c r="BK55" s="816"/>
      <c r="BL55" s="816"/>
      <c r="BM55" s="816"/>
      <c r="BN55" s="816"/>
      <c r="BO55" s="816"/>
      <c r="BP55" s="816"/>
      <c r="BQ55" s="816"/>
      <c r="BR55" s="816"/>
      <c r="BS55" s="816"/>
      <c r="BT55" s="816"/>
      <c r="BU55" s="816"/>
      <c r="BV55" s="816"/>
      <c r="BW55" s="816"/>
      <c r="BX55" s="816"/>
      <c r="BY55" s="816"/>
      <c r="BZ55" s="816"/>
      <c r="CA55" s="816"/>
      <c r="CB55" s="816"/>
      <c r="CC55" s="816"/>
      <c r="CD55" s="816"/>
      <c r="CE55" s="816"/>
      <c r="CF55" s="816"/>
      <c r="CG55" s="816"/>
      <c r="CH55" s="290"/>
      <c r="CI55" s="290"/>
      <c r="CJ55" s="284"/>
      <c r="CK55" s="284"/>
    </row>
    <row r="56" spans="1:89" s="283" customFormat="1" ht="13.5" customHeight="1" x14ac:dyDescent="0.15">
      <c r="A56" s="284"/>
      <c r="B56" s="761"/>
      <c r="C56" s="776"/>
      <c r="D56" s="2393"/>
      <c r="E56" s="2394"/>
      <c r="F56" s="2394"/>
      <c r="G56" s="2394"/>
      <c r="H56" s="2394"/>
      <c r="I56" s="2394"/>
      <c r="J56" s="2395"/>
      <c r="K56" s="2232"/>
      <c r="L56" s="2233"/>
      <c r="M56" s="2233"/>
      <c r="N56" s="2233"/>
      <c r="O56" s="2233"/>
      <c r="P56" s="2233"/>
      <c r="Q56" s="2233"/>
      <c r="R56" s="2233"/>
      <c r="S56" s="2233"/>
      <c r="T56" s="2233"/>
      <c r="U56" s="2234"/>
      <c r="V56" s="754"/>
      <c r="W56" s="761"/>
      <c r="X56" s="776"/>
      <c r="Y56" s="2393"/>
      <c r="Z56" s="2394"/>
      <c r="AA56" s="2394"/>
      <c r="AB56" s="2394"/>
      <c r="AC56" s="2394"/>
      <c r="AD56" s="2394"/>
      <c r="AE56" s="2395"/>
      <c r="AF56" s="2232"/>
      <c r="AG56" s="2233"/>
      <c r="AH56" s="2233"/>
      <c r="AI56" s="2233"/>
      <c r="AJ56" s="2233"/>
      <c r="AK56" s="2233"/>
      <c r="AL56" s="2233"/>
      <c r="AM56" s="2233"/>
      <c r="AN56" s="2233"/>
      <c r="AO56" s="2233"/>
      <c r="AP56" s="2234"/>
      <c r="AQ56" s="775"/>
      <c r="AR56" s="754"/>
      <c r="AS56" s="816"/>
      <c r="AT56" s="816"/>
      <c r="AU56" s="816"/>
      <c r="AV56" s="816"/>
      <c r="AW56" s="816"/>
      <c r="AX56" s="816"/>
      <c r="AY56" s="816"/>
      <c r="AZ56" s="816"/>
      <c r="BA56" s="816"/>
      <c r="BB56" s="816"/>
      <c r="BC56" s="816"/>
      <c r="BD56" s="816"/>
      <c r="BE56" s="816"/>
      <c r="BF56" s="816"/>
      <c r="BG56" s="816"/>
      <c r="BH56" s="816"/>
      <c r="BI56" s="816"/>
      <c r="BJ56" s="816"/>
      <c r="BK56" s="816"/>
      <c r="BL56" s="816"/>
      <c r="BM56" s="816"/>
      <c r="BN56" s="816"/>
      <c r="BO56" s="816"/>
      <c r="BP56" s="816"/>
      <c r="BQ56" s="816"/>
      <c r="BR56" s="816"/>
      <c r="BS56" s="816"/>
      <c r="BT56" s="816"/>
      <c r="BU56" s="816"/>
      <c r="BV56" s="816"/>
      <c r="BW56" s="816"/>
      <c r="BX56" s="816"/>
      <c r="BY56" s="816"/>
      <c r="BZ56" s="816"/>
      <c r="CA56" s="816"/>
      <c r="CB56" s="816"/>
      <c r="CC56" s="816"/>
      <c r="CD56" s="816"/>
      <c r="CE56" s="816"/>
      <c r="CF56" s="816"/>
      <c r="CG56" s="816"/>
      <c r="CH56" s="290"/>
      <c r="CI56" s="290"/>
      <c r="CJ56" s="284"/>
      <c r="CK56" s="284"/>
    </row>
    <row r="57" spans="1:89" s="283" customFormat="1" ht="13.5" customHeight="1" x14ac:dyDescent="0.15">
      <c r="A57" s="284"/>
      <c r="B57" s="755"/>
      <c r="C57" s="755"/>
      <c r="D57" s="780"/>
      <c r="E57" s="780"/>
      <c r="F57" s="780"/>
      <c r="G57" s="780"/>
      <c r="H57" s="780"/>
      <c r="I57" s="755"/>
      <c r="J57" s="755"/>
      <c r="K57" s="755"/>
      <c r="L57" s="755"/>
      <c r="M57" s="755"/>
      <c r="N57" s="755"/>
      <c r="O57" s="755"/>
      <c r="P57" s="755"/>
      <c r="Q57" s="755"/>
      <c r="R57" s="755"/>
      <c r="S57" s="755"/>
      <c r="T57" s="755"/>
      <c r="U57" s="755"/>
      <c r="V57" s="755"/>
      <c r="W57" s="755"/>
      <c r="X57" s="755"/>
      <c r="Y57" s="780"/>
      <c r="Z57" s="780"/>
      <c r="AA57" s="780"/>
      <c r="AB57" s="780"/>
      <c r="AC57" s="780"/>
      <c r="AD57" s="755"/>
      <c r="AE57" s="755"/>
      <c r="AF57" s="755"/>
      <c r="AG57" s="755"/>
      <c r="AH57" s="755"/>
      <c r="AI57" s="755"/>
      <c r="AJ57" s="755"/>
      <c r="AK57" s="755"/>
      <c r="AL57" s="755"/>
      <c r="AM57" s="755"/>
      <c r="AN57" s="755"/>
      <c r="AO57" s="755"/>
      <c r="AP57" s="755"/>
      <c r="AQ57" s="775"/>
      <c r="AR57" s="754"/>
      <c r="AS57" s="816"/>
      <c r="AT57" s="816"/>
      <c r="AU57" s="816"/>
      <c r="AV57" s="816"/>
      <c r="AW57" s="816"/>
      <c r="AX57" s="816"/>
      <c r="AY57" s="816"/>
      <c r="AZ57" s="816"/>
      <c r="BA57" s="816"/>
      <c r="BB57" s="816"/>
      <c r="BC57" s="816"/>
      <c r="BD57" s="816"/>
      <c r="BE57" s="816"/>
      <c r="BF57" s="816"/>
      <c r="BG57" s="816"/>
      <c r="BH57" s="816"/>
      <c r="BI57" s="816"/>
      <c r="BJ57" s="816"/>
      <c r="BK57" s="816"/>
      <c r="BL57" s="816"/>
      <c r="BM57" s="816"/>
      <c r="BN57" s="779"/>
      <c r="BO57" s="816"/>
      <c r="BP57" s="816"/>
      <c r="BQ57" s="816"/>
      <c r="BR57" s="816"/>
      <c r="BS57" s="816"/>
      <c r="BT57" s="816"/>
      <c r="BU57" s="816"/>
      <c r="BV57" s="816"/>
      <c r="BW57" s="816"/>
      <c r="BX57" s="816"/>
      <c r="BY57" s="816"/>
      <c r="BZ57" s="816"/>
      <c r="CA57" s="816"/>
      <c r="CB57" s="816"/>
      <c r="CC57" s="816"/>
      <c r="CD57" s="816"/>
      <c r="CE57" s="816"/>
      <c r="CF57" s="816"/>
      <c r="CG57" s="816"/>
      <c r="CH57" s="290"/>
      <c r="CI57" s="290"/>
      <c r="CJ57" s="284"/>
      <c r="CK57" s="284"/>
    </row>
    <row r="58" spans="1:89" s="283" customFormat="1" ht="13.5" customHeight="1" x14ac:dyDescent="0.15">
      <c r="A58" s="284"/>
      <c r="B58" s="2203" t="s">
        <v>458</v>
      </c>
      <c r="C58" s="2204"/>
      <c r="D58" s="2204"/>
      <c r="E58" s="2204"/>
      <c r="F58" s="2204"/>
      <c r="G58" s="2204"/>
      <c r="H58" s="2204"/>
      <c r="I58" s="2204"/>
      <c r="J58" s="2204"/>
      <c r="K58" s="2204"/>
      <c r="L58" s="2204" t="s">
        <v>459</v>
      </c>
      <c r="M58" s="2205"/>
      <c r="N58" s="2205"/>
      <c r="O58" s="2205"/>
      <c r="P58" s="2205"/>
      <c r="Q58" s="2205"/>
      <c r="R58" s="2205"/>
      <c r="S58" s="2205"/>
      <c r="T58" s="2205"/>
      <c r="U58" s="2205"/>
      <c r="V58" s="2203" t="s">
        <v>460</v>
      </c>
      <c r="W58" s="2204"/>
      <c r="X58" s="2204"/>
      <c r="Y58" s="2204"/>
      <c r="Z58" s="2204"/>
      <c r="AA58" s="2204"/>
      <c r="AB58" s="2204"/>
      <c r="AC58" s="2204"/>
      <c r="AD58" s="2204"/>
      <c r="AE58" s="2204"/>
      <c r="AF58" s="2204" t="s">
        <v>459</v>
      </c>
      <c r="AG58" s="2204"/>
      <c r="AH58" s="2204"/>
      <c r="AI58" s="2204"/>
      <c r="AJ58" s="2204"/>
      <c r="AK58" s="2204"/>
      <c r="AL58" s="2204"/>
      <c r="AM58" s="2204"/>
      <c r="AN58" s="2204"/>
      <c r="AO58" s="2204"/>
      <c r="AP58" s="2204"/>
      <c r="AQ58" s="775"/>
      <c r="AR58" s="754"/>
      <c r="AS58" s="816"/>
      <c r="AT58" s="816"/>
      <c r="AU58" s="816"/>
      <c r="AV58" s="816"/>
      <c r="AW58" s="816"/>
      <c r="AX58" s="816"/>
      <c r="AY58" s="816"/>
      <c r="AZ58" s="816"/>
      <c r="BA58" s="816"/>
      <c r="BB58" s="816"/>
      <c r="BC58" s="816"/>
      <c r="BD58" s="816"/>
      <c r="BE58" s="816"/>
      <c r="BF58" s="816"/>
      <c r="BG58" s="816"/>
      <c r="BH58" s="816"/>
      <c r="BI58" s="816"/>
      <c r="BJ58" s="816"/>
      <c r="BK58" s="816"/>
      <c r="BL58" s="816"/>
      <c r="BM58" s="816"/>
      <c r="BN58" s="279"/>
      <c r="BO58" s="279"/>
      <c r="BP58" s="279"/>
      <c r="BQ58" s="279"/>
      <c r="BR58" s="279"/>
      <c r="BS58" s="279"/>
      <c r="BT58" s="279"/>
      <c r="BU58" s="279"/>
      <c r="BV58" s="279"/>
      <c r="BW58" s="279"/>
      <c r="BX58" s="279"/>
      <c r="BY58" s="279"/>
      <c r="BZ58" s="279"/>
      <c r="CA58" s="279"/>
      <c r="CB58" s="279"/>
      <c r="CC58" s="279"/>
      <c r="CD58" s="279"/>
      <c r="CE58" s="279"/>
      <c r="CF58" s="279"/>
      <c r="CG58" s="279"/>
      <c r="CH58" s="290"/>
      <c r="CI58" s="290"/>
      <c r="CJ58" s="284"/>
      <c r="CK58" s="284"/>
    </row>
    <row r="59" spans="1:89" s="283" customFormat="1" ht="13.5" customHeight="1" x14ac:dyDescent="0.15">
      <c r="A59" s="284"/>
      <c r="B59" s="2204"/>
      <c r="C59" s="2204"/>
      <c r="D59" s="2204"/>
      <c r="E59" s="2204"/>
      <c r="F59" s="2204"/>
      <c r="G59" s="2204"/>
      <c r="H59" s="2204"/>
      <c r="I59" s="2204"/>
      <c r="J59" s="2204"/>
      <c r="K59" s="2204"/>
      <c r="L59" s="2205"/>
      <c r="M59" s="2205"/>
      <c r="N59" s="2205"/>
      <c r="O59" s="2205"/>
      <c r="P59" s="2205"/>
      <c r="Q59" s="2205"/>
      <c r="R59" s="2205"/>
      <c r="S59" s="2205"/>
      <c r="T59" s="2205"/>
      <c r="U59" s="2205"/>
      <c r="V59" s="2204"/>
      <c r="W59" s="2204"/>
      <c r="X59" s="2204"/>
      <c r="Y59" s="2204"/>
      <c r="Z59" s="2204"/>
      <c r="AA59" s="2204"/>
      <c r="AB59" s="2204"/>
      <c r="AC59" s="2204"/>
      <c r="AD59" s="2204"/>
      <c r="AE59" s="2204"/>
      <c r="AF59" s="2204"/>
      <c r="AG59" s="2204"/>
      <c r="AH59" s="2204"/>
      <c r="AI59" s="2204"/>
      <c r="AJ59" s="2204"/>
      <c r="AK59" s="2204"/>
      <c r="AL59" s="2204"/>
      <c r="AM59" s="2204"/>
      <c r="AN59" s="2204"/>
      <c r="AO59" s="2204"/>
      <c r="AP59" s="2204"/>
      <c r="AQ59" s="775"/>
      <c r="AR59" s="754"/>
      <c r="AS59" s="816"/>
      <c r="AT59" s="816"/>
      <c r="AU59" s="816"/>
      <c r="AV59" s="816"/>
      <c r="AW59" s="816"/>
      <c r="AX59" s="816"/>
      <c r="AY59" s="816"/>
      <c r="AZ59" s="816"/>
      <c r="BA59" s="816"/>
      <c r="BB59" s="816"/>
      <c r="BC59" s="816"/>
      <c r="BD59" s="816"/>
      <c r="BE59" s="816"/>
      <c r="BF59" s="816"/>
      <c r="BG59" s="816"/>
      <c r="BH59" s="816"/>
      <c r="BI59" s="816"/>
      <c r="BJ59" s="816"/>
      <c r="BK59" s="816"/>
      <c r="BL59" s="816"/>
      <c r="BM59" s="816"/>
      <c r="BN59" s="279"/>
      <c r="BO59" s="279"/>
      <c r="BP59" s="279"/>
      <c r="BQ59" s="279"/>
      <c r="BR59" s="279"/>
      <c r="BS59" s="279"/>
      <c r="BT59" s="279"/>
      <c r="BU59" s="279"/>
      <c r="BV59" s="279"/>
      <c r="BW59" s="279"/>
      <c r="BX59" s="279"/>
      <c r="BY59" s="279"/>
      <c r="BZ59" s="279"/>
      <c r="CA59" s="279"/>
      <c r="CB59" s="279"/>
      <c r="CC59" s="279"/>
      <c r="CD59" s="279"/>
      <c r="CE59" s="279"/>
      <c r="CF59" s="279"/>
      <c r="CG59" s="279"/>
      <c r="CH59" s="290"/>
      <c r="CI59" s="290"/>
      <c r="CJ59" s="284"/>
      <c r="CK59" s="284"/>
    </row>
    <row r="60" spans="1:89" s="283" customFormat="1" ht="13.5" customHeight="1" x14ac:dyDescent="0.15">
      <c r="A60" s="284"/>
      <c r="B60" s="2204"/>
      <c r="C60" s="2204"/>
      <c r="D60" s="2204"/>
      <c r="E60" s="2204"/>
      <c r="F60" s="2204"/>
      <c r="G60" s="2204"/>
      <c r="H60" s="2204"/>
      <c r="I60" s="2204"/>
      <c r="J60" s="2204"/>
      <c r="K60" s="2204"/>
      <c r="L60" s="2205"/>
      <c r="M60" s="2205"/>
      <c r="N60" s="2205"/>
      <c r="O60" s="2205"/>
      <c r="P60" s="2205"/>
      <c r="Q60" s="2205"/>
      <c r="R60" s="2205"/>
      <c r="S60" s="2205"/>
      <c r="T60" s="2205"/>
      <c r="U60" s="2205"/>
      <c r="V60" s="2204"/>
      <c r="W60" s="2204"/>
      <c r="X60" s="2204"/>
      <c r="Y60" s="2204"/>
      <c r="Z60" s="2204"/>
      <c r="AA60" s="2204"/>
      <c r="AB60" s="2204"/>
      <c r="AC60" s="2204"/>
      <c r="AD60" s="2204"/>
      <c r="AE60" s="2204"/>
      <c r="AF60" s="2204"/>
      <c r="AG60" s="2204"/>
      <c r="AH60" s="2204"/>
      <c r="AI60" s="2204"/>
      <c r="AJ60" s="2204"/>
      <c r="AK60" s="2204"/>
      <c r="AL60" s="2204"/>
      <c r="AM60" s="2204"/>
      <c r="AN60" s="2204"/>
      <c r="AO60" s="2204"/>
      <c r="AP60" s="2204"/>
      <c r="AQ60" s="775"/>
      <c r="AR60" s="754"/>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79"/>
      <c r="BX60" s="279"/>
      <c r="BY60" s="279"/>
      <c r="BZ60" s="279"/>
      <c r="CA60" s="279"/>
      <c r="CB60" s="279"/>
      <c r="CC60" s="279"/>
      <c r="CD60" s="279"/>
      <c r="CE60" s="279"/>
      <c r="CF60" s="279"/>
      <c r="CG60" s="279"/>
      <c r="CH60" s="290"/>
      <c r="CI60" s="290"/>
      <c r="CJ60" s="284"/>
      <c r="CK60" s="284"/>
    </row>
    <row r="61" spans="1:89" s="283" customFormat="1" ht="13.5" customHeight="1" x14ac:dyDescent="0.15">
      <c r="A61" s="284"/>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775"/>
      <c r="AR61" s="754"/>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c r="CH61" s="290"/>
      <c r="CI61" s="290"/>
      <c r="CJ61" s="284"/>
      <c r="CK61" s="284"/>
    </row>
    <row r="62" spans="1:89" s="283" customFormat="1" ht="13.5" customHeight="1" x14ac:dyDescent="0.15">
      <c r="A62" s="284"/>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775"/>
      <c r="AR62" s="754"/>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90"/>
      <c r="CI62" s="290"/>
      <c r="CJ62" s="284"/>
      <c r="CK62" s="284"/>
    </row>
    <row r="63" spans="1:89" s="283" customFormat="1" ht="9" customHeight="1" x14ac:dyDescent="0.15">
      <c r="A63" s="284"/>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755"/>
      <c r="AR63" s="754"/>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79"/>
      <c r="BX63" s="279"/>
      <c r="BY63" s="279"/>
      <c r="BZ63" s="279"/>
      <c r="CA63" s="279"/>
      <c r="CB63" s="279"/>
      <c r="CC63" s="279"/>
      <c r="CD63" s="279"/>
      <c r="CE63" s="279"/>
      <c r="CF63" s="279"/>
      <c r="CG63" s="279"/>
      <c r="CH63" s="290"/>
      <c r="CI63" s="290"/>
      <c r="CJ63" s="284"/>
      <c r="CK63" s="284"/>
    </row>
    <row r="64" spans="1:89" ht="13.5" customHeight="1" x14ac:dyDescent="0.15">
      <c r="A64" s="284"/>
      <c r="CH64" s="284"/>
      <c r="CI64" s="284"/>
      <c r="CJ64" s="284"/>
      <c r="CK64" s="284"/>
    </row>
    <row r="65" spans="1:89" ht="13.5" customHeight="1" x14ac:dyDescent="0.15">
      <c r="A65" s="284"/>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row>
    <row r="66" spans="1:89" ht="13.5" customHeight="1" x14ac:dyDescent="0.15">
      <c r="A66" s="284"/>
      <c r="B66" s="284"/>
      <c r="C66" s="284"/>
      <c r="D66" s="284"/>
      <c r="E66" s="284"/>
      <c r="F66" s="284"/>
      <c r="G66" s="284"/>
      <c r="H66" s="284"/>
      <c r="I66" s="284"/>
      <c r="J66" s="284"/>
      <c r="K66" s="284"/>
      <c r="L66" s="284"/>
      <c r="M66" s="284"/>
      <c r="N66" s="284"/>
      <c r="O66" s="284"/>
      <c r="P66" s="284"/>
      <c r="Q66" s="28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c r="CF66" s="284"/>
      <c r="CG66" s="284"/>
      <c r="CH66" s="284"/>
      <c r="CI66" s="284"/>
      <c r="CJ66" s="284"/>
      <c r="CK66" s="284"/>
    </row>
  </sheetData>
  <mergeCells count="152">
    <mergeCell ref="AZ2:CG2"/>
    <mergeCell ref="B4:AP5"/>
    <mergeCell ref="AS4:BC5"/>
    <mergeCell ref="BD5:CG5"/>
    <mergeCell ref="AT6:AX8"/>
    <mergeCell ref="AZ6:BM8"/>
    <mergeCell ref="BO6:BS8"/>
    <mergeCell ref="BU6:CG8"/>
    <mergeCell ref="C7:G8"/>
    <mergeCell ref="AD15:AP15"/>
    <mergeCell ref="AT15:AX17"/>
    <mergeCell ref="AZ15:BM17"/>
    <mergeCell ref="BO15:BS17"/>
    <mergeCell ref="BU15:CG17"/>
    <mergeCell ref="X9:AF9"/>
    <mergeCell ref="AT9:AX11"/>
    <mergeCell ref="AZ9:CG10"/>
    <mergeCell ref="C10:G11"/>
    <mergeCell ref="H11:V11"/>
    <mergeCell ref="Y11:AB11"/>
    <mergeCell ref="AD11:AP11"/>
    <mergeCell ref="AZ11:CG11"/>
    <mergeCell ref="Y17:AB17"/>
    <mergeCell ref="AD17:AP17"/>
    <mergeCell ref="Y19:AB19"/>
    <mergeCell ref="AD19:AP19"/>
    <mergeCell ref="AT19:AX24"/>
    <mergeCell ref="AZ19:BI20"/>
    <mergeCell ref="AZ23:BI24"/>
    <mergeCell ref="AT12:AX14"/>
    <mergeCell ref="AZ12:CG14"/>
    <mergeCell ref="AD13:AP13"/>
    <mergeCell ref="BJ19:BW20"/>
    <mergeCell ref="BX19:CG20"/>
    <mergeCell ref="C20:AP21"/>
    <mergeCell ref="AZ21:BI22"/>
    <mergeCell ref="BJ21:BN21"/>
    <mergeCell ref="BO21:BW22"/>
    <mergeCell ref="BX21:CG22"/>
    <mergeCell ref="C22:G24"/>
    <mergeCell ref="I22:AP24"/>
    <mergeCell ref="BJ22:BN22"/>
    <mergeCell ref="BJ23:BN23"/>
    <mergeCell ref="BO23:BW24"/>
    <mergeCell ref="BX23:CG24"/>
    <mergeCell ref="BJ24:BN24"/>
    <mergeCell ref="C14:G17"/>
    <mergeCell ref="I14:V17"/>
    <mergeCell ref="C25:G27"/>
    <mergeCell ref="I25:V27"/>
    <mergeCell ref="X25:AB27"/>
    <mergeCell ref="AD25:AP27"/>
    <mergeCell ref="AT26:AX33"/>
    <mergeCell ref="BA26:BD29"/>
    <mergeCell ref="C29:G34"/>
    <mergeCell ref="I29:R30"/>
    <mergeCell ref="S29:AF30"/>
    <mergeCell ref="AG29:AP30"/>
    <mergeCell ref="AZ30:BE33"/>
    <mergeCell ref="I33:R34"/>
    <mergeCell ref="S33:W33"/>
    <mergeCell ref="X33:AF34"/>
    <mergeCell ref="AG33:AP34"/>
    <mergeCell ref="S34:W34"/>
    <mergeCell ref="I31:R32"/>
    <mergeCell ref="S31:W31"/>
    <mergeCell ref="X31:AF32"/>
    <mergeCell ref="AG31:AP32"/>
    <mergeCell ref="S32:W32"/>
    <mergeCell ref="BF30:BL31"/>
    <mergeCell ref="BF26:BO27"/>
    <mergeCell ref="BP26:BX27"/>
    <mergeCell ref="BY26:CG27"/>
    <mergeCell ref="BF28:BO29"/>
    <mergeCell ref="BP28:BX29"/>
    <mergeCell ref="BY28:CG29"/>
    <mergeCell ref="BU32:CA33"/>
    <mergeCell ref="CB32:CG33"/>
    <mergeCell ref="BM30:BT31"/>
    <mergeCell ref="BU30:CA31"/>
    <mergeCell ref="CB30:CG31"/>
    <mergeCell ref="BF32:BL33"/>
    <mergeCell ref="BM32:BT33"/>
    <mergeCell ref="AS35:BA36"/>
    <mergeCell ref="BB35:BL36"/>
    <mergeCell ref="BN35:BV36"/>
    <mergeCell ref="BW35:CG36"/>
    <mergeCell ref="C36:G43"/>
    <mergeCell ref="J36:M39"/>
    <mergeCell ref="O36:X37"/>
    <mergeCell ref="Y36:AG37"/>
    <mergeCell ref="AH36:AP37"/>
    <mergeCell ref="AU37:BA38"/>
    <mergeCell ref="BB37:BL38"/>
    <mergeCell ref="BN37:BV38"/>
    <mergeCell ref="BW37:CG38"/>
    <mergeCell ref="O38:X39"/>
    <mergeCell ref="Y38:AG39"/>
    <mergeCell ref="AH38:AP39"/>
    <mergeCell ref="AS39:BA40"/>
    <mergeCell ref="BB39:BL40"/>
    <mergeCell ref="BN39:BV40"/>
    <mergeCell ref="BW39:CG40"/>
    <mergeCell ref="B45:J46"/>
    <mergeCell ref="K45:U46"/>
    <mergeCell ref="W45:AE46"/>
    <mergeCell ref="AF45:AP46"/>
    <mergeCell ref="BP45:BV46"/>
    <mergeCell ref="BW45:CG46"/>
    <mergeCell ref="BB41:BL42"/>
    <mergeCell ref="BN41:BV42"/>
    <mergeCell ref="BW41:CG42"/>
    <mergeCell ref="O42:U43"/>
    <mergeCell ref="V42:AC43"/>
    <mergeCell ref="AD42:AJ43"/>
    <mergeCell ref="AK42:AP43"/>
    <mergeCell ref="BP43:BV44"/>
    <mergeCell ref="BW43:CG44"/>
    <mergeCell ref="I40:N43"/>
    <mergeCell ref="O40:U41"/>
    <mergeCell ref="V40:AC41"/>
    <mergeCell ref="AD40:AJ41"/>
    <mergeCell ref="AK40:AP41"/>
    <mergeCell ref="AU41:BA42"/>
    <mergeCell ref="BM48:BV50"/>
    <mergeCell ref="BW48:CG50"/>
    <mergeCell ref="B49:J50"/>
    <mergeCell ref="K49:U50"/>
    <mergeCell ref="W49:AE50"/>
    <mergeCell ref="AF49:AP50"/>
    <mergeCell ref="D47:J48"/>
    <mergeCell ref="K47:U48"/>
    <mergeCell ref="W47:AE48"/>
    <mergeCell ref="AF47:AP48"/>
    <mergeCell ref="AS48:BB50"/>
    <mergeCell ref="BC48:BL50"/>
    <mergeCell ref="D55:J56"/>
    <mergeCell ref="K55:U56"/>
    <mergeCell ref="Y55:AE56"/>
    <mergeCell ref="AF55:AP56"/>
    <mergeCell ref="B58:K60"/>
    <mergeCell ref="L58:U60"/>
    <mergeCell ref="V58:AE60"/>
    <mergeCell ref="AF58:AP60"/>
    <mergeCell ref="D51:J52"/>
    <mergeCell ref="K51:U52"/>
    <mergeCell ref="W51:AE52"/>
    <mergeCell ref="AF51:AP52"/>
    <mergeCell ref="B53:J54"/>
    <mergeCell ref="K53:U54"/>
    <mergeCell ref="Y53:AE54"/>
    <mergeCell ref="AF53:AP54"/>
  </mergeCells>
  <phoneticPr fontId="6"/>
  <hyperlinks>
    <hyperlink ref="A1" location="表題!A1" display="戻る"/>
  </hyperlinks>
  <printOptions horizontalCentered="1" verticalCentered="1"/>
  <pageMargins left="0.98425196850393704" right="0.19685039370078741" top="0" bottom="0" header="0.51181102362204722" footer="0.51181102362204722"/>
  <pageSetup paperSize="9" scale="69" orientation="landscape" r:id="rId1"/>
  <headerFooter alignWithMargins="0"/>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A1:AK60"/>
  <sheetViews>
    <sheetView showGridLines="0" showZeros="0" showOutlineSymbols="0" view="pageBreakPreview" zoomScale="85" zoomScaleNormal="85" zoomScaleSheetLayoutView="85" workbookViewId="0">
      <selection activeCell="B18" sqref="B16:X22"/>
    </sheetView>
  </sheetViews>
  <sheetFormatPr defaultColWidth="0" defaultRowHeight="0" customHeight="1" zeroHeight="1" x14ac:dyDescent="0.15"/>
  <cols>
    <col min="1" max="1" width="18.75" style="19" customWidth="1"/>
    <col min="2" max="3" width="9.625" style="19" customWidth="1"/>
    <col min="4" max="17" width="4.75" style="19" customWidth="1"/>
    <col min="18" max="18" width="10.375" style="19" customWidth="1"/>
    <col min="19" max="21" width="18.75" style="19" customWidth="1"/>
    <col min="22" max="22" width="9" style="19" hidden="1" customWidth="1"/>
    <col min="23" max="23" width="9" style="20" hidden="1" customWidth="1"/>
    <col min="24" max="37" width="0" style="19" hidden="1" customWidth="1"/>
    <col min="38" max="16384" width="9" style="19" hidden="1"/>
  </cols>
  <sheetData>
    <row r="1" spans="1:23" ht="38.25" customHeight="1" thickTop="1" thickBot="1" x14ac:dyDescent="0.2">
      <c r="A1" s="36" t="s">
        <v>105</v>
      </c>
      <c r="B1" s="43"/>
      <c r="C1" s="43"/>
      <c r="D1" s="43"/>
      <c r="E1" s="43"/>
      <c r="F1" s="43"/>
      <c r="G1" s="43"/>
      <c r="H1" s="43"/>
      <c r="I1" s="43"/>
      <c r="J1" s="43"/>
      <c r="K1" s="43"/>
      <c r="L1" s="43"/>
      <c r="M1" s="43"/>
      <c r="N1" s="43"/>
      <c r="O1" s="43"/>
      <c r="P1" s="43"/>
      <c r="Q1" s="43"/>
      <c r="R1" s="43"/>
      <c r="S1" s="43"/>
      <c r="T1" s="43"/>
      <c r="U1" s="43"/>
    </row>
    <row r="2" spans="1:23" ht="18" customHeight="1" thickTop="1" x14ac:dyDescent="0.15">
      <c r="A2" s="43"/>
      <c r="B2" s="614"/>
      <c r="C2" s="614"/>
      <c r="D2" s="1347"/>
      <c r="E2" s="1347"/>
      <c r="F2" s="1347"/>
      <c r="G2" s="1347"/>
      <c r="J2" s="1068" t="s">
        <v>109</v>
      </c>
      <c r="K2" s="1063"/>
      <c r="L2" s="1063" t="s">
        <v>493</v>
      </c>
      <c r="M2" s="1063"/>
      <c r="N2" s="1063" t="s">
        <v>356</v>
      </c>
      <c r="O2" s="1063"/>
      <c r="P2" s="1063" t="s">
        <v>17</v>
      </c>
      <c r="Q2" s="1067"/>
      <c r="R2" s="85"/>
      <c r="S2" s="43"/>
      <c r="T2" s="43"/>
      <c r="U2" s="43"/>
    </row>
    <row r="3" spans="1:23" ht="18" customHeight="1" x14ac:dyDescent="0.15">
      <c r="A3" s="43"/>
      <c r="B3" s="1357"/>
      <c r="C3" s="1357"/>
      <c r="D3" s="1357"/>
      <c r="E3" s="1357"/>
      <c r="F3" s="1357"/>
      <c r="G3" s="1357"/>
      <c r="J3" s="1076"/>
      <c r="K3" s="1072"/>
      <c r="L3" s="1072"/>
      <c r="M3" s="1072"/>
      <c r="N3" s="1072"/>
      <c r="O3" s="1072"/>
      <c r="P3" s="1072"/>
      <c r="Q3" s="1073"/>
      <c r="R3" s="87"/>
      <c r="S3" s="43"/>
      <c r="T3" s="43"/>
      <c r="U3" s="43"/>
    </row>
    <row r="4" spans="1:23" ht="18" customHeight="1" x14ac:dyDescent="0.15">
      <c r="A4" s="43"/>
      <c r="B4" s="1357"/>
      <c r="C4" s="1357"/>
      <c r="D4" s="1357"/>
      <c r="E4" s="1357"/>
      <c r="F4" s="1357"/>
      <c r="G4" s="1357"/>
      <c r="J4" s="1076"/>
      <c r="K4" s="1072"/>
      <c r="L4" s="1072"/>
      <c r="M4" s="1072"/>
      <c r="N4" s="1072"/>
      <c r="O4" s="1072"/>
      <c r="P4" s="1072"/>
      <c r="Q4" s="1073"/>
      <c r="R4" s="87"/>
      <c r="S4" s="43"/>
      <c r="T4" s="43"/>
      <c r="U4" s="43"/>
    </row>
    <row r="5" spans="1:23" ht="18" customHeight="1" thickBot="1" x14ac:dyDescent="0.2">
      <c r="A5" s="43"/>
      <c r="B5" s="1357"/>
      <c r="C5" s="1357"/>
      <c r="D5" s="1357"/>
      <c r="E5" s="1357"/>
      <c r="F5" s="1357"/>
      <c r="G5" s="1357"/>
      <c r="J5" s="1077"/>
      <c r="K5" s="1074"/>
      <c r="L5" s="1074"/>
      <c r="M5" s="1074"/>
      <c r="N5" s="1074"/>
      <c r="O5" s="1074"/>
      <c r="P5" s="1074"/>
      <c r="Q5" s="1075"/>
      <c r="R5" s="87"/>
      <c r="S5" s="43"/>
      <c r="T5" s="43"/>
      <c r="U5" s="43"/>
    </row>
    <row r="6" spans="1:23" s="343" customFormat="1" ht="41.25" customHeight="1" thickBot="1" x14ac:dyDescent="0.25">
      <c r="A6" s="336"/>
      <c r="B6" s="337"/>
      <c r="C6" s="337"/>
      <c r="D6" s="1722" t="s">
        <v>564</v>
      </c>
      <c r="E6" s="1722"/>
      <c r="F6" s="1722"/>
      <c r="G6" s="1722"/>
      <c r="H6" s="1722"/>
      <c r="I6" s="1722"/>
      <c r="J6" s="1722"/>
      <c r="K6" s="1722"/>
      <c r="L6" s="1722"/>
      <c r="M6" s="1722"/>
      <c r="N6" s="338"/>
      <c r="O6" s="338"/>
      <c r="P6" s="338"/>
      <c r="Q6" s="339"/>
      <c r="R6" s="340"/>
      <c r="S6" s="336"/>
      <c r="T6" s="336"/>
      <c r="U6" s="336"/>
      <c r="W6" s="344"/>
    </row>
    <row r="7" spans="1:23" ht="17.25" customHeight="1" x14ac:dyDescent="0.15">
      <c r="A7" s="43"/>
      <c r="B7" s="243"/>
      <c r="C7" s="244"/>
      <c r="D7" s="244"/>
      <c r="E7" s="244"/>
      <c r="F7" s="244"/>
      <c r="G7" s="244"/>
      <c r="H7" s="244"/>
      <c r="I7" s="244"/>
      <c r="J7" s="1362" t="str">
        <f>data!D3</f>
        <v>令和</v>
      </c>
      <c r="K7" s="1363"/>
      <c r="L7" s="516" t="s">
        <v>262</v>
      </c>
      <c r="M7" s="517" t="s">
        <v>10</v>
      </c>
      <c r="N7" s="516" t="s">
        <v>262</v>
      </c>
      <c r="O7" s="517" t="s">
        <v>9</v>
      </c>
      <c r="P7" s="516" t="s">
        <v>262</v>
      </c>
      <c r="Q7" s="518" t="s">
        <v>7</v>
      </c>
      <c r="R7" s="79"/>
      <c r="S7" s="43"/>
      <c r="T7" s="43"/>
      <c r="U7" s="43"/>
    </row>
    <row r="8" spans="1:23" ht="17.25" customHeight="1" x14ac:dyDescent="0.15">
      <c r="A8" s="43"/>
      <c r="B8" s="556" t="s">
        <v>760</v>
      </c>
      <c r="D8" s="80"/>
      <c r="E8" s="80"/>
      <c r="F8" s="80"/>
      <c r="G8" s="80"/>
      <c r="H8" s="80"/>
      <c r="I8" s="80"/>
      <c r="J8" s="80"/>
      <c r="K8" s="80"/>
      <c r="L8" s="80"/>
      <c r="M8" s="80"/>
      <c r="N8" s="80"/>
      <c r="O8" s="80"/>
      <c r="P8" s="80"/>
      <c r="Q8" s="245"/>
      <c r="R8" s="81"/>
      <c r="S8" s="43"/>
      <c r="T8" s="43"/>
      <c r="U8" s="43"/>
    </row>
    <row r="9" spans="1:23" ht="17.25" customHeight="1" x14ac:dyDescent="0.15">
      <c r="A9" s="43"/>
      <c r="B9" s="528"/>
      <c r="C9" s="525"/>
      <c r="D9" s="525"/>
      <c r="E9" s="525"/>
      <c r="F9" s="525"/>
      <c r="G9" s="525"/>
      <c r="H9" s="525"/>
      <c r="I9" s="525"/>
      <c r="J9" s="525"/>
      <c r="K9" s="525"/>
      <c r="L9" s="525"/>
      <c r="M9" s="525"/>
      <c r="N9" s="525"/>
      <c r="O9" s="614"/>
      <c r="P9" s="614"/>
      <c r="Q9" s="526"/>
      <c r="R9" s="82"/>
      <c r="S9" s="43"/>
      <c r="T9" s="43"/>
      <c r="U9" s="43"/>
    </row>
    <row r="10" spans="1:23" ht="17.25" customHeight="1" x14ac:dyDescent="0.15">
      <c r="A10" s="43"/>
      <c r="B10" s="528"/>
      <c r="C10" s="525"/>
      <c r="D10" s="525"/>
      <c r="E10" s="525"/>
      <c r="F10" s="614" t="s">
        <v>57</v>
      </c>
      <c r="G10" s="614"/>
      <c r="H10" s="1048" t="str">
        <f>data!C57</f>
        <v>福岡県筑後市大字○○番地○○</v>
      </c>
      <c r="I10" s="1048"/>
      <c r="J10" s="1048"/>
      <c r="K10" s="1048"/>
      <c r="L10" s="1048"/>
      <c r="M10" s="1048"/>
      <c r="N10" s="1048"/>
      <c r="O10" s="1048"/>
      <c r="P10" s="1048"/>
      <c r="Q10" s="1049"/>
      <c r="R10" s="82"/>
      <c r="S10" s="43"/>
      <c r="T10" s="43"/>
      <c r="U10" s="43"/>
    </row>
    <row r="11" spans="1:23" ht="17.25" customHeight="1" x14ac:dyDescent="0.15">
      <c r="A11" s="43"/>
      <c r="B11" s="528"/>
      <c r="C11" s="525"/>
      <c r="D11" s="525"/>
      <c r="E11" s="525"/>
      <c r="F11" s="525"/>
      <c r="G11" s="525"/>
      <c r="H11" s="1048" t="str">
        <f>data!C58</f>
        <v>株式会社　△△△△△</v>
      </c>
      <c r="I11" s="1048"/>
      <c r="J11" s="1048"/>
      <c r="K11" s="1048"/>
      <c r="L11" s="1048"/>
      <c r="M11" s="1048"/>
      <c r="N11" s="1048"/>
      <c r="O11" s="1048"/>
      <c r="P11" s="1048"/>
      <c r="Q11" s="1049"/>
      <c r="R11" s="82"/>
      <c r="S11" s="43"/>
      <c r="T11" s="43"/>
      <c r="U11" s="43"/>
    </row>
    <row r="12" spans="1:23" ht="17.25" customHeight="1" x14ac:dyDescent="0.15">
      <c r="A12" s="43"/>
      <c r="B12" s="528"/>
      <c r="C12" s="525"/>
      <c r="D12" s="525"/>
      <c r="E12" s="525"/>
      <c r="F12" s="525"/>
      <c r="G12" s="525"/>
      <c r="H12" s="1478" t="str">
        <f>data!C59</f>
        <v>代表取締役　□□□□□</v>
      </c>
      <c r="I12" s="1478"/>
      <c r="J12" s="1478"/>
      <c r="K12" s="1478"/>
      <c r="L12" s="1478"/>
      <c r="M12" s="1478"/>
      <c r="N12" s="1478"/>
      <c r="O12" s="532"/>
      <c r="P12" s="611" t="s">
        <v>2</v>
      </c>
      <c r="Q12" s="526"/>
      <c r="R12" s="82"/>
      <c r="S12" s="43"/>
      <c r="T12" s="43"/>
      <c r="U12" s="43"/>
    </row>
    <row r="13" spans="1:23" ht="17.25" customHeight="1" x14ac:dyDescent="0.15">
      <c r="A13" s="43"/>
      <c r="B13" s="528"/>
      <c r="C13" s="524"/>
      <c r="D13" s="524"/>
      <c r="E13" s="524"/>
      <c r="F13" s="524"/>
      <c r="G13" s="524"/>
      <c r="H13" s="524"/>
      <c r="I13" s="524"/>
      <c r="J13" s="524"/>
      <c r="K13" s="524"/>
      <c r="L13" s="524"/>
      <c r="M13" s="524"/>
      <c r="N13" s="524"/>
      <c r="O13" s="614"/>
      <c r="P13" s="614"/>
      <c r="Q13" s="526"/>
      <c r="R13" s="82"/>
      <c r="S13" s="43"/>
      <c r="T13" s="43"/>
      <c r="U13" s="43"/>
    </row>
    <row r="14" spans="1:23" ht="17.25" customHeight="1" x14ac:dyDescent="0.15">
      <c r="A14" s="43"/>
      <c r="B14" s="1456"/>
      <c r="C14" s="1347"/>
      <c r="D14" s="1347"/>
      <c r="E14" s="1347"/>
      <c r="F14" s="1347"/>
      <c r="G14" s="1347"/>
      <c r="H14" s="1347"/>
      <c r="I14" s="1347"/>
      <c r="J14" s="1347"/>
      <c r="K14" s="1347"/>
      <c r="L14" s="1347"/>
      <c r="M14" s="1347"/>
      <c r="N14" s="1347"/>
      <c r="O14" s="1347"/>
      <c r="P14" s="1347"/>
      <c r="Q14" s="1723"/>
      <c r="R14" s="82"/>
      <c r="S14" s="43"/>
      <c r="T14" s="43"/>
      <c r="U14" s="43"/>
    </row>
    <row r="15" spans="1:23" ht="17.25" customHeight="1" x14ac:dyDescent="0.15">
      <c r="A15" s="43"/>
      <c r="B15" s="535"/>
      <c r="C15" s="536"/>
      <c r="D15" s="536"/>
      <c r="E15" s="536"/>
      <c r="F15" s="536"/>
      <c r="G15" s="536"/>
      <c r="H15" s="613"/>
      <c r="I15" s="613"/>
      <c r="J15" s="536"/>
      <c r="K15" s="536"/>
      <c r="L15" s="536"/>
      <c r="M15" s="536"/>
      <c r="N15" s="536"/>
      <c r="O15" s="536"/>
      <c r="P15" s="536"/>
      <c r="Q15" s="538"/>
      <c r="R15" s="82"/>
      <c r="S15" s="43"/>
      <c r="T15" s="43"/>
      <c r="U15" s="43"/>
    </row>
    <row r="16" spans="1:23" ht="22.5" customHeight="1" x14ac:dyDescent="0.15">
      <c r="A16" s="43"/>
      <c r="B16" s="1456" t="s">
        <v>58</v>
      </c>
      <c r="C16" s="1457"/>
      <c r="D16" s="1724" t="str">
        <f>+data!C44</f>
        <v>○○○○○○○線</v>
      </c>
      <c r="E16" s="1725"/>
      <c r="F16" s="1725"/>
      <c r="G16" s="1725"/>
      <c r="H16" s="1725"/>
      <c r="I16" s="1725"/>
      <c r="J16" s="1725"/>
      <c r="K16" s="1725"/>
      <c r="L16" s="1725"/>
      <c r="M16" s="1725"/>
      <c r="N16" s="1725"/>
      <c r="O16" s="1725"/>
      <c r="P16" s="1725"/>
      <c r="Q16" s="1726"/>
      <c r="R16" s="82"/>
      <c r="S16" s="43"/>
      <c r="T16" s="43"/>
      <c r="U16" s="43"/>
    </row>
    <row r="17" spans="1:23" ht="22.5" customHeight="1" x14ac:dyDescent="0.15">
      <c r="A17" s="43"/>
      <c r="B17" s="1458"/>
      <c r="C17" s="1448"/>
      <c r="D17" s="1439" t="str">
        <f>+data!C45</f>
        <v>道路改良工事（1工区）</v>
      </c>
      <c r="E17" s="1440"/>
      <c r="F17" s="1440"/>
      <c r="G17" s="1440"/>
      <c r="H17" s="1440"/>
      <c r="I17" s="1440"/>
      <c r="J17" s="1440"/>
      <c r="K17" s="1440"/>
      <c r="L17" s="1440"/>
      <c r="M17" s="1440"/>
      <c r="N17" s="1440"/>
      <c r="O17" s="1440"/>
      <c r="P17" s="1440"/>
      <c r="Q17" s="1441"/>
      <c r="R17" s="82"/>
      <c r="S17" s="43"/>
      <c r="T17" s="43"/>
      <c r="U17" s="43"/>
    </row>
    <row r="18" spans="1:23" ht="22.5" customHeight="1" x14ac:dyDescent="0.15">
      <c r="A18" s="43"/>
      <c r="B18" s="1459" t="s">
        <v>176</v>
      </c>
      <c r="C18" s="1460"/>
      <c r="D18" s="1442" t="str">
        <f>+data!E46</f>
        <v>筑後市大字山ノ井・長浜他地内</v>
      </c>
      <c r="E18" s="1443"/>
      <c r="F18" s="1443"/>
      <c r="G18" s="1443"/>
      <c r="H18" s="1443"/>
      <c r="I18" s="1443"/>
      <c r="J18" s="1443"/>
      <c r="K18" s="1443"/>
      <c r="L18" s="1443"/>
      <c r="M18" s="1443"/>
      <c r="N18" s="1443"/>
      <c r="O18" s="1443"/>
      <c r="P18" s="1443"/>
      <c r="Q18" s="1444"/>
      <c r="R18" s="82"/>
      <c r="S18" s="43"/>
      <c r="T18" s="43"/>
      <c r="U18" s="43"/>
    </row>
    <row r="19" spans="1:23" ht="22.5" customHeight="1" x14ac:dyDescent="0.15">
      <c r="A19" s="43"/>
      <c r="B19" s="1459"/>
      <c r="C19" s="1460"/>
      <c r="D19" s="1454" t="str">
        <f>+data!C47</f>
        <v>市道　一条西牟田久富古島北長田蔵数尾島欠塚前津徳久　線</v>
      </c>
      <c r="E19" s="1397"/>
      <c r="F19" s="1397"/>
      <c r="G19" s="1397"/>
      <c r="H19" s="1397"/>
      <c r="I19" s="1397"/>
      <c r="J19" s="1397"/>
      <c r="K19" s="1397"/>
      <c r="L19" s="1397"/>
      <c r="M19" s="1397"/>
      <c r="N19" s="1397"/>
      <c r="O19" s="1397"/>
      <c r="P19" s="1397"/>
      <c r="Q19" s="1455"/>
      <c r="R19" s="82"/>
      <c r="S19" s="43"/>
      <c r="T19" s="43"/>
      <c r="U19" s="43"/>
    </row>
    <row r="20" spans="1:23" ht="22.5" customHeight="1" x14ac:dyDescent="0.15">
      <c r="A20" s="43"/>
      <c r="B20" s="1459"/>
      <c r="C20" s="1460"/>
      <c r="D20" s="1753" t="str">
        <f>+data!C48</f>
        <v>市営河川　一条西牟田久富古島北長田蔵数尾島欠塚前津　川</v>
      </c>
      <c r="E20" s="1754"/>
      <c r="F20" s="1754"/>
      <c r="G20" s="1754"/>
      <c r="H20" s="1754"/>
      <c r="I20" s="1754"/>
      <c r="J20" s="1754"/>
      <c r="K20" s="1754"/>
      <c r="L20" s="1754"/>
      <c r="M20" s="1754"/>
      <c r="N20" s="1754"/>
      <c r="O20" s="1754"/>
      <c r="P20" s="1754"/>
      <c r="Q20" s="1755"/>
      <c r="R20" s="82"/>
      <c r="S20" s="43"/>
      <c r="T20" s="43"/>
      <c r="U20" s="43"/>
    </row>
    <row r="21" spans="1:23" ht="33" customHeight="1" x14ac:dyDescent="0.15">
      <c r="A21" s="43"/>
      <c r="B21" s="1445" t="s">
        <v>59</v>
      </c>
      <c r="C21" s="1446"/>
      <c r="D21" s="826" t="str">
        <f>data!D3</f>
        <v>令和</v>
      </c>
      <c r="E21" s="612">
        <f>data!D17</f>
        <v>2</v>
      </c>
      <c r="F21" s="612" t="s">
        <v>10</v>
      </c>
      <c r="G21" s="612">
        <f>+data!D53</f>
        <v>5</v>
      </c>
      <c r="H21" s="612" t="s">
        <v>9</v>
      </c>
      <c r="I21" s="612">
        <f>+data!E53</f>
        <v>2</v>
      </c>
      <c r="J21" s="1461" t="str">
        <f>"日～"&amp;data!D3</f>
        <v>日～令和</v>
      </c>
      <c r="K21" s="1461"/>
      <c r="L21" s="612">
        <f>IF(data!I19="",data!D19,data!I19)</f>
        <v>2</v>
      </c>
      <c r="M21" s="612" t="s">
        <v>10</v>
      </c>
      <c r="N21" s="612">
        <f>IF(data!J19="",data!E19,data!J19)</f>
        <v>12</v>
      </c>
      <c r="O21" s="612" t="s">
        <v>9</v>
      </c>
      <c r="P21" s="612">
        <f>IF(data!K19="",data!F19,data!K19)</f>
        <v>31</v>
      </c>
      <c r="Q21" s="541" t="s">
        <v>7</v>
      </c>
      <c r="R21" s="82"/>
      <c r="S21" s="43"/>
      <c r="T21" s="43"/>
      <c r="U21" s="43"/>
    </row>
    <row r="22" spans="1:23" ht="33" customHeight="1" x14ac:dyDescent="0.15">
      <c r="A22" s="43"/>
      <c r="B22" s="1445" t="s">
        <v>559</v>
      </c>
      <c r="C22" s="1446"/>
      <c r="D22" s="2422" t="s">
        <v>568</v>
      </c>
      <c r="E22" s="2423"/>
      <c r="F22" s="2423"/>
      <c r="G22" s="2423"/>
      <c r="H22" s="2423"/>
      <c r="I22" s="2423"/>
      <c r="J22" s="2423"/>
      <c r="K22" s="2423"/>
      <c r="L22" s="2426" t="s">
        <v>561</v>
      </c>
      <c r="M22" s="2426"/>
      <c r="N22" s="2426"/>
      <c r="O22" s="2426"/>
      <c r="P22" s="2426"/>
      <c r="Q22" s="2427"/>
      <c r="R22" s="83"/>
      <c r="S22" s="43"/>
      <c r="T22" s="43"/>
      <c r="U22" s="43"/>
    </row>
    <row r="23" spans="1:23" ht="33" customHeight="1" x14ac:dyDescent="0.15">
      <c r="A23" s="43"/>
      <c r="B23" s="1445" t="s">
        <v>563</v>
      </c>
      <c r="C23" s="1446"/>
      <c r="D23" s="1454" t="s">
        <v>566</v>
      </c>
      <c r="E23" s="1397"/>
      <c r="F23" s="1397"/>
      <c r="G23" s="1397"/>
      <c r="H23" s="1397"/>
      <c r="I23" s="1397"/>
      <c r="J23" s="1397"/>
      <c r="K23" s="1397"/>
      <c r="L23" s="1397"/>
      <c r="M23" s="1397"/>
      <c r="N23" s="1397"/>
      <c r="O23" s="1397"/>
      <c r="P23" s="1397"/>
      <c r="Q23" s="1455"/>
      <c r="R23" s="82"/>
      <c r="S23" s="43"/>
      <c r="T23" s="43"/>
      <c r="U23" s="43"/>
      <c r="W23" s="20" t="b">
        <v>1</v>
      </c>
    </row>
    <row r="24" spans="1:23" ht="33" customHeight="1" x14ac:dyDescent="0.15">
      <c r="A24" s="43"/>
      <c r="B24" s="1445" t="s">
        <v>560</v>
      </c>
      <c r="C24" s="1446"/>
      <c r="D24" s="2422" t="s">
        <v>568</v>
      </c>
      <c r="E24" s="2423"/>
      <c r="F24" s="2423"/>
      <c r="G24" s="2423"/>
      <c r="H24" s="2423"/>
      <c r="I24" s="2423"/>
      <c r="J24" s="2423"/>
      <c r="K24" s="2423"/>
      <c r="L24" s="2424" t="s">
        <v>562</v>
      </c>
      <c r="M24" s="2424"/>
      <c r="N24" s="2424"/>
      <c r="O24" s="2424"/>
      <c r="P24" s="2424"/>
      <c r="Q24" s="2425"/>
      <c r="R24" s="82"/>
      <c r="S24" s="43"/>
      <c r="T24" s="43"/>
      <c r="U24" s="43"/>
    </row>
    <row r="25" spans="1:23" ht="33.75" customHeight="1" x14ac:dyDescent="0.15">
      <c r="A25" s="43"/>
      <c r="B25" s="621"/>
      <c r="C25" s="622"/>
      <c r="D25" s="622"/>
      <c r="E25" s="622"/>
      <c r="F25" s="622"/>
      <c r="G25" s="622"/>
      <c r="H25" s="622"/>
      <c r="I25" s="622"/>
      <c r="J25" s="622"/>
      <c r="K25" s="622"/>
      <c r="L25" s="622"/>
      <c r="M25" s="622"/>
      <c r="N25" s="622"/>
      <c r="O25" s="622"/>
      <c r="P25" s="622"/>
      <c r="Q25" s="623"/>
      <c r="R25" s="82"/>
      <c r="S25" s="43"/>
      <c r="T25" s="43"/>
      <c r="U25" s="43"/>
    </row>
    <row r="26" spans="1:23" ht="33.75" customHeight="1" x14ac:dyDescent="0.15">
      <c r="A26" s="43"/>
      <c r="B26" s="2428" t="s">
        <v>569</v>
      </c>
      <c r="C26" s="2429"/>
      <c r="D26" s="2429"/>
      <c r="E26" s="2429"/>
      <c r="F26" s="2429"/>
      <c r="G26" s="2429"/>
      <c r="H26" s="2429"/>
      <c r="I26" s="2429"/>
      <c r="J26" s="2429"/>
      <c r="K26" s="2429"/>
      <c r="L26" s="2429"/>
      <c r="M26" s="2429"/>
      <c r="N26" s="2429"/>
      <c r="O26" s="2429"/>
      <c r="P26" s="2429"/>
      <c r="Q26" s="2430"/>
      <c r="R26" s="82"/>
      <c r="S26" s="43"/>
      <c r="T26" s="43"/>
      <c r="U26" s="43"/>
    </row>
    <row r="27" spans="1:23" ht="33.75" customHeight="1" x14ac:dyDescent="0.15">
      <c r="A27" s="43"/>
      <c r="B27" s="2428" t="s">
        <v>570</v>
      </c>
      <c r="C27" s="2429"/>
      <c r="D27" s="2429"/>
      <c r="E27" s="2429"/>
      <c r="F27" s="2429"/>
      <c r="G27" s="2429"/>
      <c r="H27" s="2429"/>
      <c r="I27" s="2429"/>
      <c r="J27" s="2429"/>
      <c r="K27" s="2429"/>
      <c r="L27" s="2429"/>
      <c r="M27" s="2429"/>
      <c r="N27" s="2429"/>
      <c r="O27" s="2429"/>
      <c r="P27" s="2429"/>
      <c r="Q27" s="2430"/>
      <c r="R27" s="82"/>
      <c r="S27" s="43"/>
      <c r="T27" s="43"/>
      <c r="U27" s="43"/>
    </row>
    <row r="28" spans="1:23" ht="33.75" customHeight="1" x14ac:dyDescent="0.15">
      <c r="A28" s="43"/>
      <c r="B28" s="2428" t="s">
        <v>571</v>
      </c>
      <c r="C28" s="2429"/>
      <c r="D28" s="2429"/>
      <c r="E28" s="2429"/>
      <c r="F28" s="2429"/>
      <c r="G28" s="2429"/>
      <c r="H28" s="2429"/>
      <c r="I28" s="2429"/>
      <c r="J28" s="2429"/>
      <c r="K28" s="2429"/>
      <c r="L28" s="2429"/>
      <c r="M28" s="2429"/>
      <c r="N28" s="2429"/>
      <c r="O28" s="2429"/>
      <c r="P28" s="2429"/>
      <c r="Q28" s="2430"/>
      <c r="R28" s="82"/>
      <c r="S28" s="43"/>
      <c r="T28" s="43"/>
      <c r="U28" s="43"/>
    </row>
    <row r="29" spans="1:23" ht="33.75" customHeight="1" x14ac:dyDescent="0.15">
      <c r="A29" s="43"/>
      <c r="B29" s="621"/>
      <c r="C29" s="622"/>
      <c r="D29" s="622"/>
      <c r="E29" s="622"/>
      <c r="F29" s="622"/>
      <c r="G29" s="622"/>
      <c r="H29" s="622"/>
      <c r="I29" s="622"/>
      <c r="J29" s="622"/>
      <c r="K29" s="622"/>
      <c r="L29" s="622"/>
      <c r="M29" s="622"/>
      <c r="N29" s="622"/>
      <c r="O29" s="622"/>
      <c r="P29" s="622"/>
      <c r="Q29" s="623"/>
      <c r="R29" s="82"/>
      <c r="S29" s="43"/>
      <c r="T29" s="43"/>
      <c r="U29" s="43"/>
    </row>
    <row r="30" spans="1:23" ht="33.75" customHeight="1" x14ac:dyDescent="0.15">
      <c r="A30" s="43"/>
      <c r="B30" s="621"/>
      <c r="C30" s="622"/>
      <c r="D30" s="622"/>
      <c r="E30" s="622"/>
      <c r="F30" s="622"/>
      <c r="G30" s="622"/>
      <c r="H30" s="622"/>
      <c r="I30" s="622"/>
      <c r="J30" s="622"/>
      <c r="K30" s="622"/>
      <c r="L30" s="622"/>
      <c r="M30" s="622"/>
      <c r="N30" s="622"/>
      <c r="O30" s="622"/>
      <c r="P30" s="622"/>
      <c r="Q30" s="623"/>
      <c r="R30" s="82"/>
      <c r="S30" s="43"/>
      <c r="T30" s="43"/>
      <c r="U30" s="43"/>
    </row>
    <row r="31" spans="1:23" ht="33.75" customHeight="1" thickBot="1" x14ac:dyDescent="0.2">
      <c r="A31" s="43"/>
      <c r="B31" s="624"/>
      <c r="C31" s="625"/>
      <c r="D31" s="625"/>
      <c r="E31" s="625"/>
      <c r="F31" s="625"/>
      <c r="G31" s="625"/>
      <c r="H31" s="625"/>
      <c r="I31" s="625"/>
      <c r="J31" s="625"/>
      <c r="K31" s="625"/>
      <c r="L31" s="625"/>
      <c r="M31" s="625"/>
      <c r="N31" s="625"/>
      <c r="O31" s="625"/>
      <c r="P31" s="625"/>
      <c r="Q31" s="626"/>
      <c r="R31" s="82"/>
      <c r="S31" s="43"/>
      <c r="T31" s="43"/>
      <c r="U31" s="43"/>
    </row>
    <row r="32" spans="1:23" ht="15" customHeight="1" thickBot="1" x14ac:dyDescent="0.2">
      <c r="A32" s="43"/>
      <c r="B32" s="84"/>
      <c r="C32" s="84"/>
      <c r="D32" s="84"/>
      <c r="E32" s="84"/>
      <c r="F32" s="84"/>
      <c r="G32" s="84"/>
      <c r="H32" s="84"/>
      <c r="I32" s="84"/>
      <c r="J32" s="84"/>
      <c r="K32" s="84"/>
      <c r="L32" s="84"/>
      <c r="M32" s="84"/>
      <c r="N32" s="84"/>
      <c r="O32" s="84"/>
      <c r="P32" s="84"/>
      <c r="Q32" s="84"/>
      <c r="R32" s="82"/>
      <c r="S32" s="43"/>
      <c r="T32" s="43"/>
      <c r="U32" s="43"/>
    </row>
    <row r="33" spans="1:21" ht="17.25" customHeight="1" x14ac:dyDescent="0.15">
      <c r="A33" s="43"/>
      <c r="B33" s="620"/>
      <c r="C33" s="615"/>
      <c r="D33" s="615"/>
      <c r="E33" s="615"/>
      <c r="F33" s="615"/>
      <c r="G33" s="615"/>
      <c r="H33" s="616"/>
      <c r="I33" s="616"/>
      <c r="J33" s="615"/>
      <c r="K33" s="617"/>
      <c r="L33" s="525"/>
      <c r="M33" s="526"/>
      <c r="N33" s="1421" t="s">
        <v>68</v>
      </c>
      <c r="O33" s="1422"/>
      <c r="P33" s="1423" t="s">
        <v>72</v>
      </c>
      <c r="Q33" s="1424"/>
      <c r="R33" s="85"/>
      <c r="S33" s="43"/>
      <c r="T33" s="43"/>
      <c r="U33" s="43"/>
    </row>
    <row r="34" spans="1:21" ht="17.25" customHeight="1" x14ac:dyDescent="0.15">
      <c r="A34" s="43"/>
      <c r="B34" s="619"/>
      <c r="C34" s="339"/>
      <c r="D34" s="339"/>
      <c r="E34" s="339"/>
      <c r="F34" s="339"/>
      <c r="G34" s="339"/>
      <c r="J34" s="88"/>
      <c r="K34" s="86"/>
      <c r="L34" s="339"/>
      <c r="M34" s="618"/>
      <c r="N34" s="1747"/>
      <c r="O34" s="1748"/>
      <c r="P34" s="1647"/>
      <c r="Q34" s="1648"/>
      <c r="R34" s="87"/>
      <c r="S34" s="43"/>
      <c r="T34" s="43"/>
      <c r="U34" s="43"/>
    </row>
    <row r="35" spans="1:21" ht="17.25" customHeight="1" x14ac:dyDescent="0.15">
      <c r="A35" s="43"/>
      <c r="B35" s="619"/>
      <c r="C35" s="339"/>
      <c r="D35" s="339"/>
      <c r="E35" s="339"/>
      <c r="F35" s="339"/>
      <c r="G35" s="339"/>
      <c r="J35" s="88"/>
      <c r="K35" s="86"/>
      <c r="L35" s="339"/>
      <c r="M35" s="618"/>
      <c r="N35" s="1749"/>
      <c r="O35" s="1750"/>
      <c r="P35" s="1647"/>
      <c r="Q35" s="1648"/>
      <c r="R35" s="87"/>
      <c r="S35" s="43"/>
      <c r="T35" s="43"/>
      <c r="U35" s="43"/>
    </row>
    <row r="36" spans="1:21" ht="17.25" customHeight="1" thickBot="1" x14ac:dyDescent="0.2">
      <c r="A36" s="43"/>
      <c r="B36" s="339"/>
      <c r="C36" s="339"/>
      <c r="D36" s="339"/>
      <c r="E36" s="339"/>
      <c r="F36" s="339"/>
      <c r="G36" s="339"/>
      <c r="J36" s="88"/>
      <c r="K36" s="86"/>
      <c r="L36" s="339"/>
      <c r="M36" s="618"/>
      <c r="N36" s="1751"/>
      <c r="O36" s="1752"/>
      <c r="P36" s="1649"/>
      <c r="Q36" s="1650"/>
      <c r="R36" s="87"/>
      <c r="S36" s="43"/>
      <c r="T36" s="43"/>
      <c r="U36" s="43"/>
    </row>
    <row r="37" spans="1:21" ht="15" customHeight="1" x14ac:dyDescent="0.15">
      <c r="A37" s="43"/>
      <c r="B37" s="43"/>
      <c r="C37" s="43"/>
      <c r="D37" s="43"/>
      <c r="E37" s="43"/>
      <c r="F37" s="43"/>
      <c r="G37" s="43"/>
      <c r="H37" s="43"/>
      <c r="I37" s="43"/>
      <c r="J37" s="43"/>
      <c r="K37" s="43"/>
      <c r="L37" s="43"/>
      <c r="M37" s="43"/>
      <c r="N37" s="43"/>
      <c r="O37" s="43"/>
      <c r="P37" s="43"/>
      <c r="Q37" s="43"/>
      <c r="R37" s="87"/>
      <c r="S37" s="43"/>
      <c r="T37" s="43"/>
      <c r="U37" s="43"/>
    </row>
    <row r="38" spans="1:21" ht="16.5" customHeight="1" x14ac:dyDescent="0.15">
      <c r="A38" s="43"/>
      <c r="B38" s="43"/>
      <c r="C38" s="43"/>
      <c r="D38" s="43"/>
      <c r="E38" s="43"/>
      <c r="F38" s="43"/>
      <c r="G38" s="43"/>
      <c r="H38" s="43"/>
      <c r="I38" s="43"/>
      <c r="J38" s="43"/>
      <c r="K38" s="43"/>
      <c r="L38" s="43"/>
      <c r="M38" s="43"/>
      <c r="N38" s="43"/>
      <c r="O38" s="43"/>
      <c r="P38" s="43"/>
      <c r="Q38" s="43"/>
      <c r="R38" s="43"/>
      <c r="S38" s="43"/>
      <c r="T38" s="43"/>
      <c r="U38" s="43"/>
    </row>
    <row r="39" spans="1:21" ht="13.5" hidden="1" x14ac:dyDescent="0.15"/>
    <row r="40" spans="1:21" ht="13.5" hidden="1" x14ac:dyDescent="0.15"/>
    <row r="41" spans="1:21" ht="13.5" x14ac:dyDescent="0.15">
      <c r="A41" s="43"/>
      <c r="B41" s="43"/>
      <c r="C41" s="43"/>
      <c r="D41" s="43"/>
      <c r="E41" s="43"/>
      <c r="F41" s="43"/>
      <c r="G41" s="43"/>
      <c r="H41" s="43"/>
      <c r="I41" s="43"/>
      <c r="J41" s="43"/>
      <c r="K41" s="43"/>
      <c r="L41" s="43"/>
      <c r="M41" s="43"/>
      <c r="N41" s="43"/>
      <c r="O41" s="43"/>
      <c r="P41" s="43"/>
      <c r="Q41" s="43"/>
      <c r="R41" s="43"/>
      <c r="S41" s="43"/>
      <c r="T41" s="43"/>
      <c r="U41" s="43"/>
    </row>
    <row r="42" spans="1:21" ht="13.5" x14ac:dyDescent="0.15">
      <c r="A42" s="43"/>
      <c r="B42" s="43"/>
      <c r="C42" s="43"/>
      <c r="D42" s="43"/>
      <c r="E42" s="43"/>
      <c r="F42" s="43"/>
      <c r="G42" s="43"/>
      <c r="H42" s="43"/>
      <c r="I42" s="43"/>
      <c r="J42" s="43"/>
      <c r="K42" s="43"/>
      <c r="L42" s="43"/>
      <c r="M42" s="43"/>
      <c r="N42" s="43"/>
      <c r="O42" s="43"/>
      <c r="P42" s="43"/>
      <c r="Q42" s="43"/>
      <c r="R42" s="43"/>
      <c r="S42" s="43"/>
      <c r="T42" s="43"/>
      <c r="U42" s="43"/>
    </row>
    <row r="43" spans="1:21" ht="13.5" x14ac:dyDescent="0.15">
      <c r="A43" s="43"/>
      <c r="B43" s="43"/>
      <c r="C43" s="43"/>
      <c r="D43" s="43"/>
      <c r="E43" s="43"/>
      <c r="F43" s="43"/>
      <c r="G43" s="43"/>
      <c r="H43" s="43"/>
      <c r="I43" s="43"/>
      <c r="J43" s="43"/>
      <c r="K43" s="43"/>
      <c r="L43" s="43"/>
      <c r="M43" s="43"/>
      <c r="N43" s="43"/>
      <c r="O43" s="43"/>
      <c r="P43" s="43"/>
      <c r="Q43" s="43"/>
      <c r="R43" s="43"/>
      <c r="S43" s="43"/>
      <c r="T43" s="43"/>
      <c r="U43" s="43"/>
    </row>
    <row r="44" spans="1:21" ht="13.5" hidden="1" x14ac:dyDescent="0.15"/>
    <row r="45" spans="1:21" ht="13.5" hidden="1" x14ac:dyDescent="0.15"/>
    <row r="46" spans="1:21" ht="13.5" hidden="1" x14ac:dyDescent="0.15"/>
    <row r="47" spans="1:21" ht="13.5" x14ac:dyDescent="0.15"/>
    <row r="48" spans="1:21"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sheetData>
  <mergeCells count="44">
    <mergeCell ref="B18:C20"/>
    <mergeCell ref="B21:C21"/>
    <mergeCell ref="J21:K21"/>
    <mergeCell ref="N34:O36"/>
    <mergeCell ref="P34:Q36"/>
    <mergeCell ref="B22:C22"/>
    <mergeCell ref="B23:C23"/>
    <mergeCell ref="D22:K22"/>
    <mergeCell ref="L22:Q22"/>
    <mergeCell ref="N33:O33"/>
    <mergeCell ref="P33:Q33"/>
    <mergeCell ref="B26:Q26"/>
    <mergeCell ref="B27:Q27"/>
    <mergeCell ref="B28:Q28"/>
    <mergeCell ref="D18:Q18"/>
    <mergeCell ref="D19:Q19"/>
    <mergeCell ref="D2:E2"/>
    <mergeCell ref="F2:G2"/>
    <mergeCell ref="J2:K2"/>
    <mergeCell ref="L2:M2"/>
    <mergeCell ref="N2:O2"/>
    <mergeCell ref="D20:Q20"/>
    <mergeCell ref="N3:O5"/>
    <mergeCell ref="P3:Q5"/>
    <mergeCell ref="D6:M6"/>
    <mergeCell ref="J7:K7"/>
    <mergeCell ref="D16:Q16"/>
    <mergeCell ref="D17:Q17"/>
    <mergeCell ref="P2:Q2"/>
    <mergeCell ref="B24:C24"/>
    <mergeCell ref="D24:K24"/>
    <mergeCell ref="L24:Q24"/>
    <mergeCell ref="D23:Q23"/>
    <mergeCell ref="H10:Q10"/>
    <mergeCell ref="H11:Q11"/>
    <mergeCell ref="B3:B5"/>
    <mergeCell ref="C3:C5"/>
    <mergeCell ref="D3:E5"/>
    <mergeCell ref="F3:G5"/>
    <mergeCell ref="J3:K5"/>
    <mergeCell ref="L3:M5"/>
    <mergeCell ref="H12:N12"/>
    <mergeCell ref="B14:Q14"/>
    <mergeCell ref="B16:C17"/>
  </mergeCells>
  <phoneticPr fontId="6"/>
  <dataValidations count="2">
    <dataValidation imeMode="disabled" allowBlank="1" showInputMessage="1" showErrorMessage="1" sqref="L7 N7 P7"/>
    <dataValidation imeMode="hiragana" allowBlank="1" showInputMessage="1" showErrorMessage="1" sqref="P12 H10:H11"/>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orientation="portrait" r:id="rId1"/>
  <headerFooter alignWithMargins="0"/>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44"/>
  <sheetViews>
    <sheetView showGridLines="0" showZeros="0" showOutlineSymbols="0" view="pageBreakPreview" zoomScale="90" zoomScaleNormal="85" zoomScaleSheetLayoutView="90" workbookViewId="0">
      <selection activeCell="D3" sqref="D3:H3"/>
    </sheetView>
  </sheetViews>
  <sheetFormatPr defaultColWidth="0" defaultRowHeight="11.25" customHeight="1" zeroHeight="1" x14ac:dyDescent="0.15"/>
  <cols>
    <col min="1" max="1" width="18.75" style="74" customWidth="1"/>
    <col min="2" max="3" width="5" style="140" customWidth="1"/>
    <col min="4" max="4" width="10" style="74" customWidth="1"/>
    <col min="5" max="5" width="19.125" style="74" customWidth="1"/>
    <col min="6" max="7" width="5" style="137" customWidth="1"/>
    <col min="8" max="8" width="9.375" style="74" customWidth="1"/>
    <col min="9" max="12" width="5.125" style="74" customWidth="1"/>
    <col min="13" max="13" width="10.625" style="74" customWidth="1"/>
    <col min="14" max="17" width="18.75" style="74" customWidth="1"/>
    <col min="18" max="18" width="4.625" style="74" hidden="1" customWidth="1"/>
    <col min="19" max="19" width="4.5" style="74" hidden="1" customWidth="1"/>
    <col min="20" max="74" width="4.625" style="74" hidden="1" customWidth="1"/>
    <col min="75" max="16384" width="0" style="74" hidden="1"/>
  </cols>
  <sheetData>
    <row r="1" spans="1:17" ht="37.5" customHeight="1" thickTop="1" thickBot="1" x14ac:dyDescent="0.2">
      <c r="A1" s="36" t="s">
        <v>105</v>
      </c>
      <c r="B1" s="139"/>
      <c r="C1" s="139"/>
      <c r="D1" s="75"/>
      <c r="E1" s="75"/>
      <c r="F1" s="136"/>
      <c r="G1" s="136"/>
      <c r="H1" s="75"/>
      <c r="I1" s="75"/>
      <c r="J1" s="75"/>
      <c r="K1" s="75"/>
      <c r="L1" s="75"/>
      <c r="M1" s="75"/>
      <c r="N1" s="75"/>
      <c r="O1" s="75"/>
      <c r="P1" s="75"/>
      <c r="Q1" s="75"/>
    </row>
    <row r="2" spans="1:17" ht="37.5" customHeight="1" thickTop="1" x14ac:dyDescent="0.15">
      <c r="A2" s="75"/>
      <c r="B2" s="2446" t="s">
        <v>736</v>
      </c>
      <c r="C2" s="2446"/>
      <c r="D2" s="2446"/>
      <c r="E2" s="2446"/>
      <c r="F2" s="2446"/>
      <c r="G2" s="2446"/>
      <c r="H2" s="2446"/>
      <c r="I2" s="2446"/>
      <c r="J2" s="2446"/>
      <c r="K2" s="2446"/>
      <c r="L2" s="2446"/>
      <c r="M2" s="2446"/>
      <c r="N2" s="75"/>
      <c r="O2" s="75"/>
      <c r="P2" s="75"/>
      <c r="Q2" s="75"/>
    </row>
    <row r="3" spans="1:17" ht="18" customHeight="1" x14ac:dyDescent="0.15">
      <c r="A3" s="75"/>
      <c r="D3" s="2447"/>
      <c r="E3" s="2447"/>
      <c r="F3" s="2447"/>
      <c r="G3" s="2447"/>
      <c r="H3" s="2447"/>
      <c r="N3" s="75"/>
      <c r="O3" s="75"/>
      <c r="P3" s="75"/>
      <c r="Q3" s="75"/>
    </row>
    <row r="4" spans="1:17" ht="18" customHeight="1" x14ac:dyDescent="0.15">
      <c r="A4" s="75"/>
      <c r="B4" s="2448" t="s">
        <v>220</v>
      </c>
      <c r="C4" s="2448"/>
      <c r="D4" s="2449" t="str">
        <f>data!C44&amp;data!C45</f>
        <v>○○○○○○○線道路改良工事（1工区）</v>
      </c>
      <c r="E4" s="2449"/>
      <c r="F4" s="2449"/>
      <c r="G4" s="2449"/>
      <c r="H4" s="2449"/>
      <c r="J4" s="2448" t="s">
        <v>204</v>
      </c>
      <c r="K4" s="2448"/>
      <c r="L4" s="2450"/>
      <c r="M4" s="2450"/>
      <c r="N4" s="75"/>
      <c r="O4" s="75"/>
      <c r="P4" s="75"/>
      <c r="Q4" s="75"/>
    </row>
    <row r="5" spans="1:17" ht="18" customHeight="1" thickBot="1" x14ac:dyDescent="0.2">
      <c r="A5" s="75"/>
      <c r="N5" s="75"/>
      <c r="O5" s="75"/>
      <c r="P5" s="75"/>
      <c r="Q5" s="75"/>
    </row>
    <row r="6" spans="1:17" ht="18" customHeight="1" x14ac:dyDescent="0.15">
      <c r="A6" s="75"/>
      <c r="B6" s="2442" t="s">
        <v>205</v>
      </c>
      <c r="C6" s="2444" t="s">
        <v>206</v>
      </c>
      <c r="D6" s="2431" t="s">
        <v>207</v>
      </c>
      <c r="E6" s="2431" t="s">
        <v>208</v>
      </c>
      <c r="F6" s="2431" t="s">
        <v>209</v>
      </c>
      <c r="G6" s="2431"/>
      <c r="H6" s="860" t="s">
        <v>210</v>
      </c>
      <c r="I6" s="2431" t="s">
        <v>211</v>
      </c>
      <c r="J6" s="2431"/>
      <c r="K6" s="2431"/>
      <c r="L6" s="2431" t="s">
        <v>226</v>
      </c>
      <c r="M6" s="2432" t="s">
        <v>212</v>
      </c>
      <c r="N6" s="75"/>
      <c r="O6" s="75"/>
      <c r="P6" s="75"/>
      <c r="Q6" s="75"/>
    </row>
    <row r="7" spans="1:17" ht="18" customHeight="1" x14ac:dyDescent="0.15">
      <c r="A7" s="75"/>
      <c r="B7" s="2443"/>
      <c r="C7" s="2445"/>
      <c r="D7" s="1638"/>
      <c r="E7" s="1638"/>
      <c r="F7" s="135" t="s">
        <v>213</v>
      </c>
      <c r="G7" s="135" t="s">
        <v>214</v>
      </c>
      <c r="H7" s="859" t="s">
        <v>737</v>
      </c>
      <c r="I7" s="135" t="s">
        <v>216</v>
      </c>
      <c r="J7" s="135" t="s">
        <v>217</v>
      </c>
      <c r="K7" s="135" t="s">
        <v>218</v>
      </c>
      <c r="L7" s="1638"/>
      <c r="M7" s="2433"/>
      <c r="N7" s="75"/>
      <c r="O7" s="75"/>
      <c r="P7" s="75"/>
      <c r="Q7" s="75"/>
    </row>
    <row r="8" spans="1:17" ht="27" customHeight="1" x14ac:dyDescent="0.15">
      <c r="A8" s="75"/>
      <c r="B8" s="149"/>
      <c r="C8" s="141"/>
      <c r="D8" s="146"/>
      <c r="E8" s="146"/>
      <c r="F8" s="142"/>
      <c r="G8" s="143"/>
      <c r="H8" s="143"/>
      <c r="I8" s="144"/>
      <c r="J8" s="144"/>
      <c r="K8" s="144"/>
      <c r="L8" s="138"/>
      <c r="M8" s="150"/>
      <c r="N8" s="75"/>
      <c r="O8" s="75"/>
      <c r="P8" s="75"/>
      <c r="Q8" s="75"/>
    </row>
    <row r="9" spans="1:17" ht="27" customHeight="1" x14ac:dyDescent="0.15">
      <c r="A9" s="75"/>
      <c r="B9" s="149"/>
      <c r="C9" s="141"/>
      <c r="D9" s="146"/>
      <c r="E9" s="146"/>
      <c r="F9" s="143"/>
      <c r="G9" s="143"/>
      <c r="H9" s="143"/>
      <c r="I9" s="144"/>
      <c r="J9" s="144"/>
      <c r="K9" s="144"/>
      <c r="L9" s="138"/>
      <c r="M9" s="150"/>
      <c r="N9" s="75"/>
      <c r="O9" s="75"/>
      <c r="P9" s="75"/>
      <c r="Q9" s="75"/>
    </row>
    <row r="10" spans="1:17" ht="27" customHeight="1" x14ac:dyDescent="0.15">
      <c r="A10" s="75"/>
      <c r="B10" s="149"/>
      <c r="C10" s="141"/>
      <c r="D10" s="146"/>
      <c r="E10" s="146"/>
      <c r="F10" s="143"/>
      <c r="G10" s="143"/>
      <c r="H10" s="143"/>
      <c r="I10" s="144"/>
      <c r="J10" s="144"/>
      <c r="K10" s="144"/>
      <c r="L10" s="138"/>
      <c r="M10" s="150"/>
      <c r="N10" s="75"/>
      <c r="O10" s="75"/>
      <c r="P10" s="75"/>
      <c r="Q10" s="75"/>
    </row>
    <row r="11" spans="1:17" ht="27" customHeight="1" x14ac:dyDescent="0.15">
      <c r="A11" s="75"/>
      <c r="B11" s="149"/>
      <c r="C11" s="141"/>
      <c r="D11" s="146"/>
      <c r="E11" s="146"/>
      <c r="F11" s="143"/>
      <c r="G11" s="143"/>
      <c r="H11" s="143"/>
      <c r="I11" s="144"/>
      <c r="J11" s="144"/>
      <c r="K11" s="144"/>
      <c r="L11" s="138"/>
      <c r="M11" s="150"/>
      <c r="N11" s="75"/>
      <c r="O11" s="75"/>
      <c r="P11" s="75"/>
      <c r="Q11" s="75"/>
    </row>
    <row r="12" spans="1:17" ht="27" customHeight="1" x14ac:dyDescent="0.15">
      <c r="A12" s="75"/>
      <c r="B12" s="149"/>
      <c r="C12" s="141"/>
      <c r="D12" s="146"/>
      <c r="E12" s="146"/>
      <c r="F12" s="143"/>
      <c r="G12" s="143"/>
      <c r="H12" s="143"/>
      <c r="I12" s="144"/>
      <c r="J12" s="144"/>
      <c r="K12" s="144"/>
      <c r="L12" s="138"/>
      <c r="M12" s="150"/>
      <c r="N12" s="75"/>
      <c r="O12" s="75"/>
      <c r="P12" s="75"/>
      <c r="Q12" s="75"/>
    </row>
    <row r="13" spans="1:17" ht="27" customHeight="1" x14ac:dyDescent="0.15">
      <c r="A13" s="75"/>
      <c r="B13" s="149"/>
      <c r="C13" s="141"/>
      <c r="D13" s="146"/>
      <c r="E13" s="146"/>
      <c r="F13" s="143"/>
      <c r="G13" s="143"/>
      <c r="H13" s="143"/>
      <c r="I13" s="144"/>
      <c r="J13" s="144"/>
      <c r="K13" s="144"/>
      <c r="L13" s="138"/>
      <c r="M13" s="150"/>
      <c r="N13" s="75"/>
      <c r="O13" s="75"/>
      <c r="P13" s="75"/>
      <c r="Q13" s="75"/>
    </row>
    <row r="14" spans="1:17" ht="27" customHeight="1" x14ac:dyDescent="0.15">
      <c r="A14" s="75"/>
      <c r="B14" s="149"/>
      <c r="C14" s="141"/>
      <c r="D14" s="146"/>
      <c r="E14" s="146"/>
      <c r="F14" s="143"/>
      <c r="G14" s="143"/>
      <c r="H14" s="143"/>
      <c r="I14" s="144"/>
      <c r="J14" s="144"/>
      <c r="K14" s="144"/>
      <c r="L14" s="138"/>
      <c r="M14" s="150"/>
      <c r="N14" s="75"/>
      <c r="O14" s="75"/>
      <c r="P14" s="75"/>
      <c r="Q14" s="75"/>
    </row>
    <row r="15" spans="1:17" ht="27" customHeight="1" x14ac:dyDescent="0.15">
      <c r="A15" s="75"/>
      <c r="B15" s="149"/>
      <c r="C15" s="141"/>
      <c r="D15" s="146"/>
      <c r="E15" s="146"/>
      <c r="F15" s="143"/>
      <c r="G15" s="143"/>
      <c r="H15" s="143"/>
      <c r="I15" s="144"/>
      <c r="J15" s="144"/>
      <c r="K15" s="144"/>
      <c r="L15" s="138"/>
      <c r="M15" s="150"/>
      <c r="N15" s="75"/>
      <c r="O15" s="75"/>
      <c r="P15" s="75"/>
      <c r="Q15" s="75"/>
    </row>
    <row r="16" spans="1:17" ht="27" customHeight="1" x14ac:dyDescent="0.15">
      <c r="A16" s="75"/>
      <c r="B16" s="149"/>
      <c r="C16" s="141"/>
      <c r="D16" s="146"/>
      <c r="E16" s="146"/>
      <c r="F16" s="143"/>
      <c r="G16" s="143"/>
      <c r="H16" s="143"/>
      <c r="I16" s="144"/>
      <c r="J16" s="144"/>
      <c r="K16" s="144"/>
      <c r="L16" s="138"/>
      <c r="M16" s="150"/>
      <c r="N16" s="75"/>
      <c r="O16" s="75"/>
      <c r="P16" s="75"/>
      <c r="Q16" s="75"/>
    </row>
    <row r="17" spans="1:17" ht="27" customHeight="1" x14ac:dyDescent="0.15">
      <c r="A17" s="75"/>
      <c r="B17" s="149"/>
      <c r="C17" s="141"/>
      <c r="D17" s="146"/>
      <c r="E17" s="146"/>
      <c r="F17" s="143"/>
      <c r="G17" s="143"/>
      <c r="H17" s="143"/>
      <c r="I17" s="144"/>
      <c r="J17" s="144"/>
      <c r="K17" s="144"/>
      <c r="L17" s="138"/>
      <c r="M17" s="150"/>
      <c r="N17" s="75"/>
      <c r="O17" s="75"/>
      <c r="P17" s="75"/>
      <c r="Q17" s="75"/>
    </row>
    <row r="18" spans="1:17" ht="27" customHeight="1" x14ac:dyDescent="0.15">
      <c r="A18" s="75"/>
      <c r="B18" s="149"/>
      <c r="C18" s="141"/>
      <c r="D18" s="146"/>
      <c r="E18" s="146"/>
      <c r="F18" s="143"/>
      <c r="G18" s="143"/>
      <c r="H18" s="143"/>
      <c r="I18" s="144"/>
      <c r="J18" s="144"/>
      <c r="K18" s="144"/>
      <c r="L18" s="138"/>
      <c r="M18" s="150"/>
      <c r="N18" s="75"/>
      <c r="O18" s="75"/>
      <c r="P18" s="75"/>
      <c r="Q18" s="75"/>
    </row>
    <row r="19" spans="1:17" ht="27" customHeight="1" x14ac:dyDescent="0.15">
      <c r="A19" s="75"/>
      <c r="B19" s="149"/>
      <c r="C19" s="141"/>
      <c r="D19" s="146"/>
      <c r="E19" s="146"/>
      <c r="F19" s="143"/>
      <c r="G19" s="143"/>
      <c r="H19" s="143"/>
      <c r="I19" s="144"/>
      <c r="J19" s="144"/>
      <c r="K19" s="144"/>
      <c r="L19" s="138"/>
      <c r="M19" s="150"/>
      <c r="N19" s="75"/>
      <c r="O19" s="75"/>
      <c r="P19" s="75"/>
      <c r="Q19" s="75"/>
    </row>
    <row r="20" spans="1:17" ht="27" customHeight="1" x14ac:dyDescent="0.15">
      <c r="A20" s="75"/>
      <c r="B20" s="149"/>
      <c r="C20" s="141"/>
      <c r="D20" s="146"/>
      <c r="E20" s="146"/>
      <c r="F20" s="143"/>
      <c r="G20" s="143"/>
      <c r="H20" s="143"/>
      <c r="I20" s="144"/>
      <c r="J20" s="144"/>
      <c r="K20" s="144"/>
      <c r="L20" s="138"/>
      <c r="M20" s="150"/>
      <c r="N20" s="75"/>
      <c r="O20" s="75"/>
      <c r="P20" s="75"/>
      <c r="Q20" s="75"/>
    </row>
    <row r="21" spans="1:17" ht="27" customHeight="1" x14ac:dyDescent="0.15">
      <c r="A21" s="75"/>
      <c r="B21" s="149"/>
      <c r="C21" s="141"/>
      <c r="D21" s="146"/>
      <c r="E21" s="146"/>
      <c r="F21" s="143"/>
      <c r="G21" s="143"/>
      <c r="H21" s="143"/>
      <c r="I21" s="144"/>
      <c r="J21" s="144"/>
      <c r="K21" s="144"/>
      <c r="L21" s="138"/>
      <c r="M21" s="150"/>
      <c r="N21" s="75"/>
      <c r="O21" s="75"/>
      <c r="P21" s="75"/>
      <c r="Q21" s="75"/>
    </row>
    <row r="22" spans="1:17" ht="27" customHeight="1" x14ac:dyDescent="0.15">
      <c r="A22" s="75"/>
      <c r="B22" s="149"/>
      <c r="C22" s="141"/>
      <c r="D22" s="146"/>
      <c r="E22" s="146"/>
      <c r="F22" s="143"/>
      <c r="G22" s="143"/>
      <c r="H22" s="143"/>
      <c r="I22" s="144"/>
      <c r="J22" s="144"/>
      <c r="K22" s="144"/>
      <c r="L22" s="138"/>
      <c r="M22" s="150"/>
      <c r="N22" s="75"/>
      <c r="O22" s="75"/>
      <c r="P22" s="75"/>
      <c r="Q22" s="75"/>
    </row>
    <row r="23" spans="1:17" ht="27" customHeight="1" x14ac:dyDescent="0.15">
      <c r="A23" s="75"/>
      <c r="B23" s="149"/>
      <c r="C23" s="141"/>
      <c r="D23" s="146"/>
      <c r="E23" s="146"/>
      <c r="F23" s="143"/>
      <c r="G23" s="143"/>
      <c r="H23" s="143"/>
      <c r="I23" s="144"/>
      <c r="J23" s="144"/>
      <c r="K23" s="144"/>
      <c r="L23" s="138"/>
      <c r="M23" s="150"/>
      <c r="N23" s="75"/>
      <c r="O23" s="75"/>
      <c r="P23" s="75"/>
      <c r="Q23" s="75"/>
    </row>
    <row r="24" spans="1:17" ht="27" customHeight="1" x14ac:dyDescent="0.15">
      <c r="A24" s="75"/>
      <c r="B24" s="149"/>
      <c r="C24" s="141"/>
      <c r="D24" s="146"/>
      <c r="E24" s="146"/>
      <c r="F24" s="143"/>
      <c r="G24" s="143"/>
      <c r="H24" s="143"/>
      <c r="I24" s="144"/>
      <c r="J24" s="144"/>
      <c r="K24" s="144"/>
      <c r="L24" s="138"/>
      <c r="M24" s="150"/>
      <c r="N24" s="75"/>
      <c r="O24" s="75"/>
      <c r="P24" s="75"/>
      <c r="Q24" s="75"/>
    </row>
    <row r="25" spans="1:17" ht="27" customHeight="1" x14ac:dyDescent="0.15">
      <c r="A25" s="75"/>
      <c r="B25" s="149"/>
      <c r="C25" s="141"/>
      <c r="D25" s="146"/>
      <c r="E25" s="146"/>
      <c r="F25" s="143"/>
      <c r="G25" s="143"/>
      <c r="H25" s="143"/>
      <c r="I25" s="144"/>
      <c r="J25" s="144"/>
      <c r="K25" s="144"/>
      <c r="L25" s="138"/>
      <c r="M25" s="150"/>
      <c r="N25" s="75"/>
      <c r="O25" s="75"/>
      <c r="P25" s="75"/>
      <c r="Q25" s="75"/>
    </row>
    <row r="26" spans="1:17" ht="27" customHeight="1" x14ac:dyDescent="0.15">
      <c r="A26" s="75"/>
      <c r="B26" s="149"/>
      <c r="C26" s="141"/>
      <c r="D26" s="146"/>
      <c r="E26" s="146"/>
      <c r="F26" s="143"/>
      <c r="G26" s="143"/>
      <c r="H26" s="143"/>
      <c r="I26" s="144"/>
      <c r="J26" s="144"/>
      <c r="K26" s="144"/>
      <c r="L26" s="138"/>
      <c r="M26" s="150"/>
      <c r="N26" s="75"/>
      <c r="O26" s="75"/>
      <c r="P26" s="75"/>
      <c r="Q26" s="75"/>
    </row>
    <row r="27" spans="1:17" ht="27" customHeight="1" x14ac:dyDescent="0.15">
      <c r="A27" s="75"/>
      <c r="B27" s="149"/>
      <c r="C27" s="141"/>
      <c r="D27" s="146"/>
      <c r="E27" s="146"/>
      <c r="F27" s="143"/>
      <c r="G27" s="143"/>
      <c r="H27" s="143"/>
      <c r="I27" s="144"/>
      <c r="J27" s="144"/>
      <c r="K27" s="144"/>
      <c r="L27" s="138"/>
      <c r="M27" s="150"/>
      <c r="N27" s="75"/>
      <c r="O27" s="75"/>
      <c r="P27" s="75"/>
      <c r="Q27" s="75"/>
    </row>
    <row r="28" spans="1:17" ht="27" customHeight="1" x14ac:dyDescent="0.15">
      <c r="A28" s="75"/>
      <c r="B28" s="149"/>
      <c r="C28" s="141"/>
      <c r="D28" s="146"/>
      <c r="E28" s="146"/>
      <c r="F28" s="143"/>
      <c r="G28" s="143"/>
      <c r="H28" s="143"/>
      <c r="I28" s="144"/>
      <c r="J28" s="144"/>
      <c r="K28" s="144"/>
      <c r="L28" s="138"/>
      <c r="M28" s="150"/>
      <c r="N28" s="75"/>
      <c r="O28" s="75"/>
      <c r="P28" s="75"/>
      <c r="Q28" s="75"/>
    </row>
    <row r="29" spans="1:17" ht="27" customHeight="1" thickBot="1" x14ac:dyDescent="0.2">
      <c r="A29" s="75"/>
      <c r="B29" s="151"/>
      <c r="C29" s="152"/>
      <c r="D29" s="153"/>
      <c r="E29" s="153"/>
      <c r="F29" s="154"/>
      <c r="G29" s="154"/>
      <c r="H29" s="154"/>
      <c r="I29" s="155"/>
      <c r="J29" s="155"/>
      <c r="K29" s="155"/>
      <c r="L29" s="156"/>
      <c r="M29" s="157"/>
      <c r="N29" s="75"/>
      <c r="O29" s="75"/>
      <c r="P29" s="75"/>
      <c r="Q29" s="75"/>
    </row>
    <row r="30" spans="1:17" ht="12.75" customHeight="1" thickBot="1" x14ac:dyDescent="0.2">
      <c r="A30" s="75"/>
      <c r="B30" s="204"/>
      <c r="C30" s="205"/>
      <c r="D30" s="206"/>
      <c r="E30" s="206"/>
      <c r="F30" s="207"/>
      <c r="G30" s="207"/>
      <c r="H30" s="207"/>
      <c r="I30" s="208"/>
      <c r="J30" s="208"/>
      <c r="K30" s="208"/>
      <c r="L30" s="209"/>
      <c r="M30" s="209"/>
      <c r="N30" s="75"/>
      <c r="O30" s="75"/>
      <c r="P30" s="75"/>
      <c r="Q30" s="75"/>
    </row>
    <row r="31" spans="1:17" s="21" customFormat="1" ht="17.25" customHeight="1" x14ac:dyDescent="0.15">
      <c r="A31" s="45"/>
      <c r="B31" s="213" t="s">
        <v>350</v>
      </c>
      <c r="C31" s="210"/>
      <c r="D31" s="211"/>
      <c r="E31" s="211"/>
      <c r="F31" s="211"/>
      <c r="G31" s="211"/>
      <c r="H31" s="210"/>
      <c r="I31" s="211"/>
      <c r="J31" s="210"/>
      <c r="K31" s="2434" t="s">
        <v>21</v>
      </c>
      <c r="L31" s="2435"/>
      <c r="M31" s="278" t="s">
        <v>72</v>
      </c>
      <c r="N31" s="75"/>
      <c r="O31" s="75"/>
      <c r="P31" s="75"/>
      <c r="Q31" s="75"/>
    </row>
    <row r="32" spans="1:17" s="21" customFormat="1" ht="17.25" customHeight="1" x14ac:dyDescent="0.15">
      <c r="A32" s="45"/>
      <c r="B32" s="212"/>
      <c r="C32" s="212"/>
      <c r="D32" s="212"/>
      <c r="E32" s="212"/>
      <c r="F32" s="212"/>
      <c r="G32" s="212"/>
      <c r="H32" s="212"/>
      <c r="I32" s="212"/>
      <c r="J32" s="210"/>
      <c r="K32" s="2436"/>
      <c r="L32" s="2437"/>
      <c r="M32" s="2440"/>
      <c r="N32" s="75"/>
      <c r="O32" s="75"/>
      <c r="P32" s="75"/>
      <c r="Q32" s="75"/>
    </row>
    <row r="33" spans="1:17" s="21" customFormat="1" ht="17.25" customHeight="1" x14ac:dyDescent="0.15">
      <c r="A33" s="45"/>
      <c r="B33" s="212"/>
      <c r="C33" s="212"/>
      <c r="D33" s="212"/>
      <c r="E33" s="212"/>
      <c r="F33" s="212"/>
      <c r="G33" s="212"/>
      <c r="H33" s="212"/>
      <c r="I33" s="212"/>
      <c r="J33" s="210"/>
      <c r="K33" s="2436"/>
      <c r="L33" s="2437"/>
      <c r="M33" s="2440"/>
      <c r="N33" s="75"/>
      <c r="O33" s="75"/>
      <c r="P33" s="75"/>
      <c r="Q33" s="75"/>
    </row>
    <row r="34" spans="1:17" s="21" customFormat="1" ht="17.25" customHeight="1" thickBot="1" x14ac:dyDescent="0.2">
      <c r="A34" s="45"/>
      <c r="B34" s="212"/>
      <c r="C34" s="212"/>
      <c r="D34" s="212"/>
      <c r="E34" s="212"/>
      <c r="F34" s="212"/>
      <c r="G34" s="212"/>
      <c r="H34" s="212"/>
      <c r="I34" s="212"/>
      <c r="J34" s="210"/>
      <c r="K34" s="2438"/>
      <c r="L34" s="2439"/>
      <c r="M34" s="2441"/>
      <c r="N34" s="75"/>
      <c r="O34" s="75"/>
      <c r="P34" s="75"/>
      <c r="Q34" s="75"/>
    </row>
    <row r="35" spans="1:17" ht="37.5" customHeight="1" x14ac:dyDescent="0.15">
      <c r="A35" s="75"/>
      <c r="B35" s="139"/>
      <c r="C35" s="139"/>
      <c r="D35" s="75"/>
      <c r="E35" s="75"/>
      <c r="F35" s="136"/>
      <c r="G35" s="136"/>
      <c r="H35" s="75"/>
      <c r="I35" s="75"/>
      <c r="J35" s="75"/>
      <c r="K35" s="75"/>
      <c r="L35" s="75"/>
      <c r="M35" s="75"/>
      <c r="N35" s="75"/>
      <c r="O35" s="75"/>
      <c r="P35" s="75"/>
      <c r="Q35" s="75"/>
    </row>
    <row r="36" spans="1:17" x14ac:dyDescent="0.15">
      <c r="A36" s="75"/>
      <c r="B36" s="139"/>
      <c r="C36" s="139"/>
      <c r="D36" s="75"/>
      <c r="E36" s="75"/>
      <c r="F36" s="136"/>
      <c r="G36" s="136"/>
      <c r="H36" s="75"/>
      <c r="I36" s="75"/>
      <c r="J36" s="75"/>
      <c r="K36" s="75"/>
      <c r="L36" s="75"/>
      <c r="M36" s="75"/>
      <c r="N36" s="75"/>
      <c r="O36" s="75"/>
      <c r="P36" s="75"/>
      <c r="Q36" s="75"/>
    </row>
    <row r="37" spans="1:17" x14ac:dyDescent="0.15">
      <c r="A37" s="75"/>
      <c r="B37" s="139"/>
      <c r="C37" s="139"/>
      <c r="D37" s="75"/>
      <c r="E37" s="75"/>
      <c r="F37" s="136"/>
      <c r="G37" s="136"/>
      <c r="H37" s="75"/>
      <c r="I37" s="75"/>
      <c r="J37" s="75"/>
      <c r="K37" s="75"/>
      <c r="L37" s="75"/>
      <c r="M37" s="75"/>
      <c r="N37" s="75"/>
      <c r="O37" s="75"/>
      <c r="P37" s="75"/>
      <c r="Q37" s="75"/>
    </row>
    <row r="38" spans="1:17" x14ac:dyDescent="0.15">
      <c r="A38" s="75"/>
      <c r="B38" s="139"/>
      <c r="C38" s="139"/>
      <c r="D38" s="75"/>
      <c r="E38" s="75"/>
      <c r="F38" s="136"/>
      <c r="G38" s="136"/>
      <c r="H38" s="75"/>
      <c r="I38" s="75"/>
      <c r="J38" s="75"/>
      <c r="K38" s="75"/>
      <c r="L38" s="75"/>
      <c r="M38" s="75"/>
      <c r="N38" s="75"/>
      <c r="O38" s="75"/>
      <c r="P38" s="75"/>
      <c r="Q38" s="75"/>
    </row>
    <row r="39" spans="1:17" x14ac:dyDescent="0.15">
      <c r="A39" s="75"/>
      <c r="B39" s="139"/>
      <c r="C39" s="139"/>
      <c r="D39" s="75"/>
      <c r="E39" s="75"/>
      <c r="F39" s="136"/>
      <c r="G39" s="136"/>
      <c r="H39" s="75"/>
      <c r="I39" s="75"/>
      <c r="J39" s="75"/>
      <c r="K39" s="75"/>
      <c r="L39" s="75"/>
      <c r="M39" s="75"/>
      <c r="N39" s="75"/>
      <c r="O39" s="75"/>
      <c r="P39" s="75"/>
      <c r="Q39" s="75"/>
    </row>
    <row r="40" spans="1:17" x14ac:dyDescent="0.15">
      <c r="A40" s="75"/>
      <c r="B40" s="139"/>
      <c r="C40" s="139"/>
      <c r="D40" s="75"/>
      <c r="E40" s="75"/>
      <c r="F40" s="136"/>
      <c r="G40" s="136"/>
      <c r="H40" s="75"/>
      <c r="I40" s="75"/>
      <c r="J40" s="75"/>
      <c r="K40" s="75"/>
      <c r="L40" s="75"/>
      <c r="M40" s="75"/>
      <c r="N40" s="75"/>
      <c r="O40" s="75"/>
      <c r="P40" s="75"/>
      <c r="Q40" s="75"/>
    </row>
    <row r="41" spans="1:17" x14ac:dyDescent="0.15">
      <c r="A41" s="75"/>
      <c r="B41" s="139"/>
      <c r="C41" s="139"/>
      <c r="D41" s="75"/>
      <c r="E41" s="75"/>
      <c r="F41" s="136"/>
      <c r="G41" s="136"/>
      <c r="H41" s="75"/>
      <c r="I41" s="75"/>
      <c r="J41" s="75"/>
      <c r="K41" s="75"/>
      <c r="L41" s="75"/>
      <c r="M41" s="75"/>
      <c r="N41" s="75"/>
      <c r="O41" s="75"/>
      <c r="P41" s="75"/>
      <c r="Q41" s="75"/>
    </row>
    <row r="42" spans="1:17" x14ac:dyDescent="0.15">
      <c r="A42" s="75"/>
      <c r="B42" s="139"/>
      <c r="C42" s="139"/>
      <c r="D42" s="75"/>
      <c r="E42" s="75"/>
      <c r="F42" s="136"/>
      <c r="G42" s="136"/>
      <c r="H42" s="75"/>
      <c r="I42" s="75"/>
      <c r="J42" s="75"/>
      <c r="K42" s="75"/>
      <c r="L42" s="75"/>
      <c r="M42" s="75"/>
      <c r="N42" s="75"/>
      <c r="O42" s="75"/>
      <c r="P42" s="75"/>
      <c r="Q42" s="75"/>
    </row>
    <row r="43" spans="1:17" x14ac:dyDescent="0.15">
      <c r="A43" s="75"/>
      <c r="B43" s="139"/>
      <c r="C43" s="139"/>
      <c r="D43" s="75"/>
      <c r="E43" s="75"/>
      <c r="F43" s="136"/>
      <c r="G43" s="136"/>
      <c r="H43" s="75"/>
      <c r="I43" s="75"/>
      <c r="J43" s="75"/>
      <c r="K43" s="75"/>
      <c r="L43" s="75"/>
      <c r="M43" s="75"/>
      <c r="N43" s="75"/>
      <c r="O43" s="75"/>
      <c r="P43" s="75"/>
      <c r="Q43" s="75"/>
    </row>
    <row r="44" spans="1:17" x14ac:dyDescent="0.15">
      <c r="A44" s="75"/>
      <c r="B44" s="139"/>
      <c r="C44" s="139"/>
      <c r="D44" s="75"/>
      <c r="E44" s="75"/>
      <c r="F44" s="136"/>
      <c r="G44" s="136"/>
      <c r="H44" s="75"/>
      <c r="I44" s="75"/>
      <c r="J44" s="75"/>
      <c r="K44" s="75"/>
      <c r="L44" s="75"/>
      <c r="M44" s="75"/>
      <c r="N44" s="75"/>
      <c r="O44" s="75"/>
      <c r="P44" s="75"/>
      <c r="Q44" s="75"/>
    </row>
  </sheetData>
  <mergeCells count="17">
    <mergeCell ref="B2:M2"/>
    <mergeCell ref="D3:H3"/>
    <mergeCell ref="B4:C4"/>
    <mergeCell ref="D4:H4"/>
    <mergeCell ref="J4:K4"/>
    <mergeCell ref="L4:M4"/>
    <mergeCell ref="B6:B7"/>
    <mergeCell ref="C6:C7"/>
    <mergeCell ref="D6:D7"/>
    <mergeCell ref="E6:E7"/>
    <mergeCell ref="F6:G6"/>
    <mergeCell ref="L6:L7"/>
    <mergeCell ref="M6:M7"/>
    <mergeCell ref="K31:L31"/>
    <mergeCell ref="K32:L34"/>
    <mergeCell ref="M32:M34"/>
    <mergeCell ref="I6:K6"/>
  </mergeCells>
  <phoneticPr fontId="6"/>
  <dataValidations count="2">
    <dataValidation imeMode="hiragana" allowBlank="1" showInputMessage="1" showErrorMessage="1" sqref="M8:M30 B8:E30"/>
    <dataValidation imeMode="disabled" allowBlank="1" showInputMessage="1" showErrorMessage="1" sqref="F8:K30"/>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X58"/>
  <sheetViews>
    <sheetView showOutlineSymbols="0" view="pageBreakPreview" zoomScaleNormal="85" zoomScaleSheetLayoutView="100" workbookViewId="0">
      <selection activeCell="D8" sqref="D8:T8"/>
    </sheetView>
  </sheetViews>
  <sheetFormatPr defaultColWidth="0" defaultRowHeight="13.5" customHeight="1" zeroHeight="1" x14ac:dyDescent="0.15"/>
  <cols>
    <col min="1" max="1" width="18.75" style="650" customWidth="1"/>
    <col min="2" max="11" width="5" style="669" customWidth="1"/>
    <col min="12" max="20" width="4.875" style="669" customWidth="1"/>
    <col min="21" max="24" width="9" style="650" customWidth="1"/>
    <col min="25" max="16384" width="0" style="650" hidden="1"/>
  </cols>
  <sheetData>
    <row r="1" spans="1:24" ht="43.5" customHeight="1" thickTop="1" thickBot="1" x14ac:dyDescent="0.2">
      <c r="A1" s="647" t="s">
        <v>105</v>
      </c>
      <c r="B1" s="648"/>
      <c r="C1" s="648"/>
      <c r="D1" s="648" t="b">
        <v>0</v>
      </c>
      <c r="E1" s="648"/>
      <c r="F1" s="648"/>
      <c r="G1" s="648"/>
      <c r="H1" s="648"/>
      <c r="I1" s="648"/>
      <c r="J1" s="648"/>
      <c r="K1" s="648"/>
      <c r="L1" s="648"/>
      <c r="M1" s="648"/>
      <c r="N1" s="648"/>
      <c r="O1" s="648"/>
      <c r="P1" s="648"/>
      <c r="Q1" s="648"/>
      <c r="R1" s="648"/>
      <c r="S1" s="648"/>
      <c r="T1" s="648"/>
      <c r="U1" s="649"/>
      <c r="V1" s="649"/>
      <c r="W1" s="649"/>
      <c r="X1" s="649"/>
    </row>
    <row r="2" spans="1:24" ht="24" customHeight="1" thickTop="1" x14ac:dyDescent="0.2">
      <c r="A2" s="651"/>
      <c r="B2" s="854"/>
      <c r="C2" s="854"/>
      <c r="D2" s="854"/>
      <c r="E2" s="652"/>
      <c r="F2" s="652"/>
      <c r="G2" s="652"/>
      <c r="H2" s="652"/>
      <c r="I2" s="652"/>
      <c r="J2" s="652"/>
      <c r="K2" s="652"/>
      <c r="L2" s="652"/>
      <c r="M2" s="974" t="s">
        <v>836</v>
      </c>
      <c r="N2" s="975"/>
      <c r="O2" s="974" t="s">
        <v>636</v>
      </c>
      <c r="P2" s="975"/>
      <c r="Q2" s="974" t="s">
        <v>637</v>
      </c>
      <c r="R2" s="975"/>
      <c r="S2" s="975" t="s">
        <v>638</v>
      </c>
      <c r="T2" s="975"/>
      <c r="U2" s="649"/>
      <c r="V2" s="649"/>
      <c r="W2" s="649"/>
      <c r="X2" s="649"/>
    </row>
    <row r="3" spans="1:24" s="653" customFormat="1" ht="46.5" customHeight="1" x14ac:dyDescent="0.2">
      <c r="A3" s="651"/>
      <c r="B3" s="652"/>
      <c r="C3" s="652"/>
      <c r="D3" s="652"/>
      <c r="E3" s="652"/>
      <c r="F3" s="652"/>
      <c r="G3" s="652"/>
      <c r="H3" s="652"/>
      <c r="I3" s="652"/>
      <c r="J3" s="652"/>
      <c r="K3" s="652"/>
      <c r="L3" s="652"/>
      <c r="M3" s="975"/>
      <c r="N3" s="975"/>
      <c r="O3" s="975"/>
      <c r="P3" s="975"/>
      <c r="Q3" s="975"/>
      <c r="R3" s="975"/>
      <c r="S3" s="975"/>
      <c r="T3" s="975"/>
      <c r="U3" s="651"/>
      <c r="V3" s="651"/>
      <c r="W3" s="651"/>
      <c r="X3" s="651"/>
    </row>
    <row r="4" spans="1:24" s="653" customFormat="1" ht="12.75" customHeight="1" x14ac:dyDescent="0.2">
      <c r="A4" s="651"/>
      <c r="B4" s="652"/>
      <c r="C4" s="652"/>
      <c r="D4" s="652"/>
      <c r="E4" s="652"/>
      <c r="F4" s="652"/>
      <c r="G4" s="652"/>
      <c r="H4" s="652"/>
      <c r="I4" s="652"/>
      <c r="J4" s="652"/>
      <c r="K4" s="652"/>
      <c r="L4" s="652"/>
      <c r="M4" s="652"/>
      <c r="N4" s="652"/>
      <c r="O4" s="652"/>
      <c r="P4" s="652"/>
      <c r="Q4" s="652"/>
      <c r="R4" s="652"/>
      <c r="S4" s="652"/>
      <c r="T4" s="652"/>
      <c r="U4" s="651"/>
      <c r="V4" s="651"/>
      <c r="W4" s="651"/>
      <c r="X4" s="651"/>
    </row>
    <row r="5" spans="1:24" s="653" customFormat="1" ht="26.25" customHeight="1" x14ac:dyDescent="0.2">
      <c r="A5" s="651"/>
      <c r="B5" s="976" t="s">
        <v>639</v>
      </c>
      <c r="C5" s="976"/>
      <c r="D5" s="976"/>
      <c r="E5" s="976"/>
      <c r="F5" s="976"/>
      <c r="G5" s="976"/>
      <c r="H5" s="976"/>
      <c r="I5" s="976"/>
      <c r="J5" s="976"/>
      <c r="K5" s="976"/>
      <c r="L5" s="976"/>
      <c r="M5" s="976"/>
      <c r="N5" s="976"/>
      <c r="O5" s="976"/>
      <c r="P5" s="976"/>
      <c r="Q5" s="976"/>
      <c r="R5" s="976"/>
      <c r="S5" s="976"/>
      <c r="T5" s="976"/>
      <c r="U5" s="651"/>
      <c r="V5" s="651"/>
      <c r="W5" s="651"/>
      <c r="X5" s="651"/>
    </row>
    <row r="6" spans="1:24" s="653" customFormat="1" ht="26.25" customHeight="1" x14ac:dyDescent="0.2">
      <c r="A6" s="651"/>
      <c r="B6" s="977" t="s">
        <v>640</v>
      </c>
      <c r="C6" s="977"/>
      <c r="D6" s="654" t="s">
        <v>641</v>
      </c>
      <c r="E6" s="853"/>
      <c r="F6" s="853" t="s">
        <v>642</v>
      </c>
      <c r="G6" s="853"/>
      <c r="H6" s="978" t="s">
        <v>643</v>
      </c>
      <c r="I6" s="979"/>
      <c r="J6" s="834" t="str">
        <f>data!D3</f>
        <v>令和</v>
      </c>
      <c r="K6" s="655"/>
      <c r="L6" s="656" t="s">
        <v>165</v>
      </c>
      <c r="M6" s="655"/>
      <c r="N6" s="656" t="s">
        <v>164</v>
      </c>
      <c r="O6" s="655"/>
      <c r="P6" s="852" t="s">
        <v>163</v>
      </c>
      <c r="Q6" s="851" t="s">
        <v>644</v>
      </c>
      <c r="R6" s="980" t="s">
        <v>730</v>
      </c>
      <c r="S6" s="981"/>
      <c r="T6" s="982"/>
      <c r="U6" s="651"/>
      <c r="V6" s="651"/>
      <c r="W6" s="651"/>
      <c r="X6" s="651"/>
    </row>
    <row r="7" spans="1:24" s="653" customFormat="1" ht="26.25" customHeight="1" x14ac:dyDescent="0.2">
      <c r="A7" s="651"/>
      <c r="B7" s="977" t="s">
        <v>645</v>
      </c>
      <c r="C7" s="977"/>
      <c r="D7" s="654" t="s">
        <v>646</v>
      </c>
      <c r="E7" s="853"/>
      <c r="F7" s="853" t="s">
        <v>647</v>
      </c>
      <c r="G7" s="853"/>
      <c r="H7" s="853" t="s">
        <v>648</v>
      </c>
      <c r="I7" s="853"/>
      <c r="J7" s="853" t="s">
        <v>649</v>
      </c>
      <c r="K7" s="853"/>
      <c r="L7" s="983" t="s">
        <v>650</v>
      </c>
      <c r="M7" s="983"/>
      <c r="N7" s="983" t="s">
        <v>651</v>
      </c>
      <c r="O7" s="983"/>
      <c r="P7" s="984" t="s">
        <v>768</v>
      </c>
      <c r="Q7" s="985"/>
      <c r="R7" s="985"/>
      <c r="S7" s="985"/>
      <c r="T7" s="986"/>
      <c r="U7" s="651"/>
      <c r="V7" s="651"/>
      <c r="W7" s="651"/>
      <c r="X7" s="651"/>
    </row>
    <row r="8" spans="1:24" s="653" customFormat="1" ht="17.25" x14ac:dyDescent="0.2">
      <c r="A8" s="651"/>
      <c r="B8" s="987" t="s">
        <v>652</v>
      </c>
      <c r="C8" s="988"/>
      <c r="D8" s="989" t="str">
        <f>+data!C44&amp;data!C45</f>
        <v>○○○○○○○線道路改良工事（1工区）</v>
      </c>
      <c r="E8" s="990"/>
      <c r="F8" s="990"/>
      <c r="G8" s="990"/>
      <c r="H8" s="990"/>
      <c r="I8" s="990"/>
      <c r="J8" s="990"/>
      <c r="K8" s="990"/>
      <c r="L8" s="990"/>
      <c r="M8" s="990"/>
      <c r="N8" s="990"/>
      <c r="O8" s="990"/>
      <c r="P8" s="990"/>
      <c r="Q8" s="990"/>
      <c r="R8" s="990"/>
      <c r="S8" s="990"/>
      <c r="T8" s="991"/>
      <c r="U8" s="651"/>
      <c r="V8" s="651"/>
      <c r="W8" s="651"/>
      <c r="X8" s="651"/>
    </row>
    <row r="9" spans="1:24" s="653" customFormat="1" ht="17.25" x14ac:dyDescent="0.2">
      <c r="A9" s="651"/>
      <c r="B9" s="987" t="s">
        <v>653</v>
      </c>
      <c r="C9" s="988"/>
      <c r="D9" s="992" t="str">
        <f>"筑後市　　"&amp;data!D31&amp;"課"</f>
        <v>筑後市　　道路課</v>
      </c>
      <c r="E9" s="983"/>
      <c r="F9" s="983"/>
      <c r="G9" s="983"/>
      <c r="H9" s="983"/>
      <c r="I9" s="983"/>
      <c r="J9" s="983"/>
      <c r="K9" s="983"/>
      <c r="L9" s="983"/>
      <c r="M9" s="983"/>
      <c r="N9" s="983"/>
      <c r="O9" s="983"/>
      <c r="P9" s="983"/>
      <c r="Q9" s="983"/>
      <c r="R9" s="983"/>
      <c r="S9" s="983"/>
      <c r="T9" s="993"/>
      <c r="U9" s="651"/>
      <c r="V9" s="651"/>
      <c r="W9" s="651"/>
      <c r="X9" s="651"/>
    </row>
    <row r="10" spans="1:24" s="653" customFormat="1" ht="17.25" x14ac:dyDescent="0.2">
      <c r="A10" s="651"/>
      <c r="B10" s="987" t="s">
        <v>642</v>
      </c>
      <c r="C10" s="988"/>
      <c r="D10" s="992" t="str">
        <f>data!D20&amp;"　"&amp;data!D21&amp;"　"&amp;data!D22</f>
        <v>福岡県筑後市大字○○番地○○　株式会社　△△△△△　代表取締役　□□□□□</v>
      </c>
      <c r="E10" s="983"/>
      <c r="F10" s="983"/>
      <c r="G10" s="983"/>
      <c r="H10" s="983"/>
      <c r="I10" s="983"/>
      <c r="J10" s="983"/>
      <c r="K10" s="983"/>
      <c r="L10" s="983"/>
      <c r="M10" s="983"/>
      <c r="N10" s="983"/>
      <c r="O10" s="983"/>
      <c r="P10" s="983"/>
      <c r="Q10" s="983"/>
      <c r="R10" s="983"/>
      <c r="S10" s="983"/>
      <c r="T10" s="993"/>
      <c r="U10" s="651"/>
      <c r="V10" s="651"/>
      <c r="W10" s="651"/>
      <c r="X10" s="651"/>
    </row>
    <row r="11" spans="1:24" s="653" customFormat="1" ht="17.25" x14ac:dyDescent="0.2">
      <c r="A11" s="651"/>
      <c r="B11" s="997" t="s">
        <v>654</v>
      </c>
      <c r="C11" s="998"/>
      <c r="D11" s="1001"/>
      <c r="E11" s="1002"/>
      <c r="F11" s="1002"/>
      <c r="G11" s="1002"/>
      <c r="H11" s="1002"/>
      <c r="I11" s="1002"/>
      <c r="J11" s="1002"/>
      <c r="K11" s="1002"/>
      <c r="L11" s="1002"/>
      <c r="M11" s="1002"/>
      <c r="N11" s="1002"/>
      <c r="O11" s="1002"/>
      <c r="P11" s="1002"/>
      <c r="Q11" s="1002"/>
      <c r="R11" s="1002"/>
      <c r="S11" s="1002"/>
      <c r="T11" s="1003"/>
      <c r="U11" s="651"/>
      <c r="V11" s="651"/>
      <c r="W11" s="651"/>
      <c r="X11" s="651"/>
    </row>
    <row r="12" spans="1:24" s="653" customFormat="1" ht="17.25" x14ac:dyDescent="0.2">
      <c r="A12" s="651"/>
      <c r="B12" s="999"/>
      <c r="C12" s="1000"/>
      <c r="D12" s="1004"/>
      <c r="E12" s="1004"/>
      <c r="F12" s="1004"/>
      <c r="G12" s="1004"/>
      <c r="H12" s="1004"/>
      <c r="I12" s="1004"/>
      <c r="J12" s="1004"/>
      <c r="K12" s="1004"/>
      <c r="L12" s="1004"/>
      <c r="M12" s="1004"/>
      <c r="N12" s="1004"/>
      <c r="O12" s="1004"/>
      <c r="P12" s="1004"/>
      <c r="Q12" s="1004"/>
      <c r="R12" s="1004"/>
      <c r="S12" s="1004"/>
      <c r="T12" s="1005"/>
      <c r="U12" s="651"/>
      <c r="V12" s="651"/>
      <c r="W12" s="651"/>
      <c r="X12" s="651"/>
    </row>
    <row r="13" spans="1:24" s="653" customFormat="1" ht="17.25" x14ac:dyDescent="0.2">
      <c r="A13" s="651"/>
      <c r="B13" s="1006" t="s">
        <v>655</v>
      </c>
      <c r="C13" s="1007"/>
      <c r="D13" s="1007"/>
      <c r="E13" s="1008"/>
      <c r="F13" s="1008"/>
      <c r="G13" s="1008"/>
      <c r="H13" s="1008"/>
      <c r="I13" s="1008"/>
      <c r="J13" s="1008"/>
      <c r="K13" s="1008"/>
      <c r="L13" s="1008"/>
      <c r="M13" s="1008"/>
      <c r="N13" s="1008"/>
      <c r="O13" s="1008"/>
      <c r="P13" s="1008"/>
      <c r="Q13" s="1008"/>
      <c r="R13" s="1008"/>
      <c r="S13" s="1008"/>
      <c r="T13" s="1009"/>
      <c r="U13" s="651"/>
      <c r="V13" s="651"/>
      <c r="W13" s="651"/>
      <c r="X13" s="651"/>
    </row>
    <row r="14" spans="1:24" s="653" customFormat="1" ht="34.5" customHeight="1" x14ac:dyDescent="0.2">
      <c r="A14" s="651"/>
      <c r="B14" s="1010" t="str">
        <f>IF($D$1=TRUE,"【発注者】","【請負者】")</f>
        <v>【請負者】</v>
      </c>
      <c r="C14" s="1011"/>
      <c r="D14" s="1011"/>
      <c r="E14" s="1011"/>
      <c r="F14" s="1011"/>
      <c r="G14" s="1011"/>
      <c r="H14" s="1011"/>
      <c r="I14" s="1011"/>
      <c r="J14" s="1011"/>
      <c r="K14" s="1011"/>
      <c r="L14" s="1011"/>
      <c r="M14" s="1011"/>
      <c r="N14" s="1011"/>
      <c r="O14" s="1011"/>
      <c r="P14" s="1011"/>
      <c r="Q14" s="1011"/>
      <c r="R14" s="1011"/>
      <c r="S14" s="1011"/>
      <c r="T14" s="1012"/>
      <c r="U14" s="651"/>
      <c r="V14" s="651"/>
      <c r="W14" s="651"/>
      <c r="X14" s="651"/>
    </row>
    <row r="15" spans="1:24" s="653" customFormat="1" ht="34.5" customHeight="1" x14ac:dyDescent="0.2">
      <c r="A15" s="651"/>
      <c r="B15" s="994"/>
      <c r="C15" s="995"/>
      <c r="D15" s="995"/>
      <c r="E15" s="995"/>
      <c r="F15" s="995"/>
      <c r="G15" s="995"/>
      <c r="H15" s="995"/>
      <c r="I15" s="995"/>
      <c r="J15" s="995"/>
      <c r="K15" s="995"/>
      <c r="L15" s="995"/>
      <c r="M15" s="995"/>
      <c r="N15" s="995"/>
      <c r="O15" s="995"/>
      <c r="P15" s="995"/>
      <c r="Q15" s="995"/>
      <c r="R15" s="995"/>
      <c r="S15" s="995"/>
      <c r="T15" s="996"/>
      <c r="U15" s="651"/>
      <c r="V15" s="651"/>
      <c r="W15" s="651"/>
      <c r="X15" s="651"/>
    </row>
    <row r="16" spans="1:24" s="653" customFormat="1" ht="34.5" customHeight="1" x14ac:dyDescent="0.2">
      <c r="A16" s="651"/>
      <c r="B16" s="994"/>
      <c r="C16" s="995"/>
      <c r="D16" s="995"/>
      <c r="E16" s="995"/>
      <c r="F16" s="995"/>
      <c r="G16" s="995"/>
      <c r="H16" s="995"/>
      <c r="I16" s="995"/>
      <c r="J16" s="995"/>
      <c r="K16" s="995"/>
      <c r="L16" s="995"/>
      <c r="M16" s="995"/>
      <c r="N16" s="995"/>
      <c r="O16" s="995"/>
      <c r="P16" s="995"/>
      <c r="Q16" s="995"/>
      <c r="R16" s="995"/>
      <c r="S16" s="995"/>
      <c r="T16" s="996"/>
      <c r="U16" s="651"/>
      <c r="V16" s="651"/>
      <c r="W16" s="651"/>
      <c r="X16" s="651"/>
    </row>
    <row r="17" spans="1:24" s="653" customFormat="1" ht="34.5" customHeight="1" x14ac:dyDescent="0.2">
      <c r="A17" s="651"/>
      <c r="B17" s="994"/>
      <c r="C17" s="995"/>
      <c r="D17" s="995"/>
      <c r="E17" s="995"/>
      <c r="F17" s="995"/>
      <c r="G17" s="995"/>
      <c r="H17" s="995"/>
      <c r="I17" s="995"/>
      <c r="J17" s="995"/>
      <c r="K17" s="995"/>
      <c r="L17" s="995"/>
      <c r="M17" s="995"/>
      <c r="N17" s="995"/>
      <c r="O17" s="995"/>
      <c r="P17" s="995"/>
      <c r="Q17" s="995"/>
      <c r="R17" s="995"/>
      <c r="S17" s="995"/>
      <c r="T17" s="996"/>
      <c r="U17" s="651"/>
      <c r="V17" s="651"/>
      <c r="W17" s="651"/>
      <c r="X17" s="651"/>
    </row>
    <row r="18" spans="1:24" s="653" customFormat="1" ht="34.5" customHeight="1" x14ac:dyDescent="0.2">
      <c r="A18" s="651"/>
      <c r="B18" s="994"/>
      <c r="C18" s="995"/>
      <c r="D18" s="995"/>
      <c r="E18" s="995"/>
      <c r="F18" s="995"/>
      <c r="G18" s="995"/>
      <c r="H18" s="995"/>
      <c r="I18" s="995"/>
      <c r="J18" s="995"/>
      <c r="K18" s="995"/>
      <c r="L18" s="995"/>
      <c r="M18" s="995"/>
      <c r="N18" s="995"/>
      <c r="O18" s="995"/>
      <c r="P18" s="995"/>
      <c r="Q18" s="995"/>
      <c r="R18" s="995"/>
      <c r="S18" s="995"/>
      <c r="T18" s="996"/>
      <c r="U18" s="651"/>
      <c r="V18" s="651"/>
      <c r="W18" s="651"/>
      <c r="X18" s="651"/>
    </row>
    <row r="19" spans="1:24" s="653" customFormat="1" ht="34.5" customHeight="1" x14ac:dyDescent="0.2">
      <c r="A19" s="651"/>
      <c r="B19" s="994"/>
      <c r="C19" s="995"/>
      <c r="D19" s="995"/>
      <c r="E19" s="995"/>
      <c r="F19" s="995"/>
      <c r="G19" s="995"/>
      <c r="H19" s="995"/>
      <c r="I19" s="995"/>
      <c r="J19" s="995"/>
      <c r="K19" s="995"/>
      <c r="L19" s="995"/>
      <c r="M19" s="995"/>
      <c r="N19" s="995"/>
      <c r="O19" s="995"/>
      <c r="P19" s="995"/>
      <c r="Q19" s="995"/>
      <c r="R19" s="995"/>
      <c r="S19" s="995"/>
      <c r="T19" s="996"/>
      <c r="U19" s="651"/>
      <c r="V19" s="651"/>
      <c r="W19" s="651"/>
      <c r="X19" s="651"/>
    </row>
    <row r="20" spans="1:24" s="653" customFormat="1" ht="34.5" customHeight="1" x14ac:dyDescent="0.2">
      <c r="A20" s="651"/>
      <c r="B20" s="994"/>
      <c r="C20" s="995"/>
      <c r="D20" s="995"/>
      <c r="E20" s="995"/>
      <c r="F20" s="995"/>
      <c r="G20" s="995"/>
      <c r="H20" s="995"/>
      <c r="I20" s="995"/>
      <c r="J20" s="995"/>
      <c r="K20" s="995"/>
      <c r="L20" s="995"/>
      <c r="M20" s="995"/>
      <c r="N20" s="995"/>
      <c r="O20" s="995"/>
      <c r="P20" s="995"/>
      <c r="Q20" s="995"/>
      <c r="R20" s="995"/>
      <c r="S20" s="995"/>
      <c r="T20" s="996"/>
      <c r="U20" s="651"/>
      <c r="V20" s="651"/>
      <c r="W20" s="651"/>
      <c r="X20" s="651"/>
    </row>
    <row r="21" spans="1:24" s="653" customFormat="1" ht="34.5" customHeight="1" x14ac:dyDescent="0.2">
      <c r="A21" s="651"/>
      <c r="B21" s="994"/>
      <c r="C21" s="995"/>
      <c r="D21" s="995"/>
      <c r="E21" s="995"/>
      <c r="F21" s="995"/>
      <c r="G21" s="995"/>
      <c r="H21" s="995"/>
      <c r="I21" s="995"/>
      <c r="J21" s="995"/>
      <c r="K21" s="995"/>
      <c r="L21" s="995"/>
      <c r="M21" s="995"/>
      <c r="N21" s="995"/>
      <c r="O21" s="995"/>
      <c r="P21" s="995"/>
      <c r="Q21" s="995"/>
      <c r="R21" s="995"/>
      <c r="S21" s="995"/>
      <c r="T21" s="996"/>
      <c r="U21" s="651"/>
      <c r="V21" s="651"/>
      <c r="W21" s="651"/>
      <c r="X21" s="651"/>
    </row>
    <row r="22" spans="1:24" s="653" customFormat="1" ht="34.5" customHeight="1" x14ac:dyDescent="0.2">
      <c r="A22" s="651"/>
      <c r="B22" s="994"/>
      <c r="C22" s="995"/>
      <c r="D22" s="995"/>
      <c r="E22" s="995"/>
      <c r="F22" s="995"/>
      <c r="G22" s="995"/>
      <c r="H22" s="995"/>
      <c r="I22" s="995"/>
      <c r="J22" s="995"/>
      <c r="K22" s="995"/>
      <c r="L22" s="995"/>
      <c r="M22" s="995"/>
      <c r="N22" s="995"/>
      <c r="O22" s="995"/>
      <c r="P22" s="995"/>
      <c r="Q22" s="995"/>
      <c r="R22" s="995"/>
      <c r="S22" s="995"/>
      <c r="T22" s="996"/>
      <c r="U22" s="651"/>
      <c r="V22" s="651"/>
      <c r="W22" s="651"/>
      <c r="X22" s="651"/>
    </row>
    <row r="23" spans="1:24" s="653" customFormat="1" ht="34.5" customHeight="1" x14ac:dyDescent="0.2">
      <c r="A23" s="651"/>
      <c r="B23" s="1013"/>
      <c r="C23" s="1014"/>
      <c r="D23" s="1014"/>
      <c r="E23" s="1014"/>
      <c r="F23" s="1014"/>
      <c r="G23" s="1014"/>
      <c r="H23" s="1014"/>
      <c r="I23" s="1014"/>
      <c r="J23" s="1014"/>
      <c r="K23" s="1014"/>
      <c r="L23" s="1014"/>
      <c r="M23" s="1014"/>
      <c r="N23" s="1014"/>
      <c r="O23" s="1014"/>
      <c r="P23" s="1014"/>
      <c r="Q23" s="1014"/>
      <c r="R23" s="1014"/>
      <c r="S23" s="1014"/>
      <c r="T23" s="1015"/>
      <c r="U23" s="651"/>
      <c r="V23" s="651"/>
      <c r="W23" s="651"/>
      <c r="X23" s="651"/>
    </row>
    <row r="24" spans="1:24" s="653" customFormat="1" ht="17.25" x14ac:dyDescent="0.2">
      <c r="A24" s="651"/>
      <c r="B24" s="977" t="s">
        <v>656</v>
      </c>
      <c r="C24" s="977"/>
      <c r="D24" s="978" t="s">
        <v>657</v>
      </c>
      <c r="E24" s="1016"/>
      <c r="F24" s="1017" t="s">
        <v>658</v>
      </c>
      <c r="G24" s="979"/>
      <c r="H24" s="978" t="s">
        <v>659</v>
      </c>
      <c r="I24" s="979"/>
      <c r="J24" s="656" t="s">
        <v>660</v>
      </c>
      <c r="K24" s="1018" t="str">
        <f>data!C23</f>
        <v>現場代理人</v>
      </c>
      <c r="L24" s="1019"/>
      <c r="M24" s="1019"/>
      <c r="N24" s="657" t="s">
        <v>661</v>
      </c>
      <c r="O24" s="983" t="str">
        <f>data!D23</f>
        <v>◇◇◇◇◇</v>
      </c>
      <c r="P24" s="983"/>
      <c r="Q24" s="983"/>
      <c r="R24" s="983"/>
      <c r="S24" s="983"/>
      <c r="T24" s="658" t="s">
        <v>162</v>
      </c>
      <c r="U24" s="651"/>
      <c r="V24" s="651"/>
      <c r="W24" s="651"/>
      <c r="X24" s="651"/>
    </row>
    <row r="25" spans="1:24" s="653" customFormat="1" ht="17.25" customHeight="1" x14ac:dyDescent="0.2">
      <c r="A25" s="651"/>
      <c r="B25" s="1020" t="s">
        <v>731</v>
      </c>
      <c r="C25" s="1023" t="s">
        <v>662</v>
      </c>
      <c r="D25" s="1024"/>
      <c r="E25" s="1024"/>
      <c r="F25" s="1024"/>
      <c r="G25" s="1024"/>
      <c r="H25" s="1024"/>
      <c r="I25" s="1024"/>
      <c r="J25" s="1024"/>
      <c r="K25" s="1024"/>
      <c r="L25" s="1024"/>
      <c r="M25" s="1024"/>
      <c r="N25" s="1024"/>
      <c r="O25" s="1024"/>
      <c r="P25" s="1024"/>
      <c r="Q25" s="1024"/>
      <c r="R25" s="1024"/>
      <c r="S25" s="1024"/>
      <c r="T25" s="1025"/>
      <c r="U25" s="651"/>
      <c r="V25" s="651"/>
      <c r="W25" s="651"/>
      <c r="X25" s="651"/>
    </row>
    <row r="26" spans="1:24" s="653" customFormat="1" ht="17.25" x14ac:dyDescent="0.2">
      <c r="A26" s="651"/>
      <c r="B26" s="1021"/>
      <c r="C26" s="855"/>
      <c r="D26" s="1026" t="s">
        <v>646</v>
      </c>
      <c r="E26" s="1026"/>
      <c r="F26" s="849" t="s">
        <v>647</v>
      </c>
      <c r="G26" s="849"/>
      <c r="H26" s="849" t="s">
        <v>648</v>
      </c>
      <c r="I26" s="849"/>
      <c r="J26" s="849" t="s">
        <v>649</v>
      </c>
      <c r="K26" s="849"/>
      <c r="L26" s="1027" t="s">
        <v>650</v>
      </c>
      <c r="M26" s="1027"/>
      <c r="N26" s="1027" t="s">
        <v>651</v>
      </c>
      <c r="O26" s="1027"/>
      <c r="P26" s="1035" t="s">
        <v>769</v>
      </c>
      <c r="Q26" s="1026"/>
      <c r="R26" s="1026"/>
      <c r="S26" s="1026"/>
      <c r="T26" s="1036"/>
      <c r="U26" s="651"/>
      <c r="V26" s="651"/>
      <c r="W26" s="651"/>
      <c r="X26" s="651"/>
    </row>
    <row r="27" spans="1:24" s="653" customFormat="1" ht="17.25" x14ac:dyDescent="0.2">
      <c r="A27" s="651"/>
      <c r="B27" s="1021"/>
      <c r="C27" s="855"/>
      <c r="D27" s="1028" t="s">
        <v>732</v>
      </c>
      <c r="E27" s="1028"/>
      <c r="F27" s="1028"/>
      <c r="G27" s="1028"/>
      <c r="H27" s="1028"/>
      <c r="I27" s="1028"/>
      <c r="J27" s="1028"/>
      <c r="K27" s="1028"/>
      <c r="L27" s="1028"/>
      <c r="M27" s="1028"/>
      <c r="N27" s="1028"/>
      <c r="O27" s="1028"/>
      <c r="P27" s="1028"/>
      <c r="Q27" s="1028"/>
      <c r="R27" s="1028"/>
      <c r="S27" s="1028"/>
      <c r="T27" s="1029"/>
      <c r="U27" s="651"/>
      <c r="V27" s="651"/>
      <c r="W27" s="651"/>
      <c r="X27" s="651"/>
    </row>
    <row r="28" spans="1:24" s="653" customFormat="1" ht="34.5" customHeight="1" x14ac:dyDescent="0.2">
      <c r="A28" s="651"/>
      <c r="B28" s="1021"/>
      <c r="C28" s="1030"/>
      <c r="D28" s="1031"/>
      <c r="E28" s="1031"/>
      <c r="F28" s="1031"/>
      <c r="G28" s="1031"/>
      <c r="H28" s="1031"/>
      <c r="I28" s="1031"/>
      <c r="J28" s="1031"/>
      <c r="K28" s="1031"/>
      <c r="L28" s="1031"/>
      <c r="M28" s="1031"/>
      <c r="N28" s="1031"/>
      <c r="O28" s="1031"/>
      <c r="P28" s="1031"/>
      <c r="Q28" s="1031"/>
      <c r="R28" s="1031"/>
      <c r="S28" s="1031"/>
      <c r="T28" s="1032"/>
      <c r="U28" s="651"/>
      <c r="V28" s="651"/>
      <c r="W28" s="651"/>
      <c r="X28" s="651"/>
    </row>
    <row r="29" spans="1:24" s="653" customFormat="1" ht="34.5" customHeight="1" x14ac:dyDescent="0.2">
      <c r="A29" s="651"/>
      <c r="B29" s="1021"/>
      <c r="C29" s="1030"/>
      <c r="D29" s="1031"/>
      <c r="E29" s="1031"/>
      <c r="F29" s="1031"/>
      <c r="G29" s="1031"/>
      <c r="H29" s="1031"/>
      <c r="I29" s="1031"/>
      <c r="J29" s="1031"/>
      <c r="K29" s="1031"/>
      <c r="L29" s="1031"/>
      <c r="M29" s="1031"/>
      <c r="N29" s="1031"/>
      <c r="O29" s="1031"/>
      <c r="P29" s="1031"/>
      <c r="Q29" s="1031"/>
      <c r="R29" s="1031"/>
      <c r="S29" s="1031"/>
      <c r="T29" s="1032"/>
      <c r="U29" s="651"/>
      <c r="V29" s="651"/>
      <c r="W29" s="651"/>
      <c r="X29" s="651"/>
    </row>
    <row r="30" spans="1:24" s="653" customFormat="1" ht="34.5" customHeight="1" x14ac:dyDescent="0.2">
      <c r="A30" s="651"/>
      <c r="B30" s="1021"/>
      <c r="C30" s="1030"/>
      <c r="D30" s="1031"/>
      <c r="E30" s="1031"/>
      <c r="F30" s="1031"/>
      <c r="G30" s="1031"/>
      <c r="H30" s="1031"/>
      <c r="I30" s="1031"/>
      <c r="J30" s="1031"/>
      <c r="K30" s="1031"/>
      <c r="L30" s="1031"/>
      <c r="M30" s="1031"/>
      <c r="N30" s="1031"/>
      <c r="O30" s="1031"/>
      <c r="P30" s="1031"/>
      <c r="Q30" s="1031"/>
      <c r="R30" s="1031"/>
      <c r="S30" s="1031"/>
      <c r="T30" s="1032"/>
      <c r="U30" s="651"/>
      <c r="V30" s="651"/>
      <c r="W30" s="651"/>
      <c r="X30" s="651"/>
    </row>
    <row r="31" spans="1:24" s="653" customFormat="1" ht="34.5" customHeight="1" x14ac:dyDescent="0.2">
      <c r="A31" s="651"/>
      <c r="B31" s="1021"/>
      <c r="C31" s="1030"/>
      <c r="D31" s="1031"/>
      <c r="E31" s="1031"/>
      <c r="F31" s="1031"/>
      <c r="G31" s="1031"/>
      <c r="H31" s="1031"/>
      <c r="I31" s="1031"/>
      <c r="J31" s="1031"/>
      <c r="K31" s="1031"/>
      <c r="L31" s="1031"/>
      <c r="M31" s="1031"/>
      <c r="N31" s="1031"/>
      <c r="O31" s="1031"/>
      <c r="P31" s="1031"/>
      <c r="Q31" s="1031"/>
      <c r="R31" s="1031"/>
      <c r="S31" s="1031"/>
      <c r="T31" s="1032"/>
      <c r="U31" s="651"/>
      <c r="V31" s="651"/>
      <c r="W31" s="651"/>
      <c r="X31" s="651"/>
    </row>
    <row r="32" spans="1:24" s="653" customFormat="1" ht="34.5" customHeight="1" x14ac:dyDescent="0.2">
      <c r="A32" s="651"/>
      <c r="B32" s="1021"/>
      <c r="C32" s="1030"/>
      <c r="D32" s="1031"/>
      <c r="E32" s="1031"/>
      <c r="F32" s="1031"/>
      <c r="G32" s="1031"/>
      <c r="H32" s="1031"/>
      <c r="I32" s="1031"/>
      <c r="J32" s="1031"/>
      <c r="K32" s="1031"/>
      <c r="L32" s="1031"/>
      <c r="M32" s="1031"/>
      <c r="N32" s="1031"/>
      <c r="O32" s="1031"/>
      <c r="P32" s="1031"/>
      <c r="Q32" s="1031"/>
      <c r="R32" s="1031"/>
      <c r="S32" s="1031"/>
      <c r="T32" s="1032"/>
      <c r="U32" s="651"/>
      <c r="V32" s="651"/>
      <c r="W32" s="651"/>
      <c r="X32" s="651"/>
    </row>
    <row r="33" spans="1:24" s="653" customFormat="1" ht="29.25" customHeight="1" x14ac:dyDescent="0.2">
      <c r="A33" s="651"/>
      <c r="B33" s="1021"/>
      <c r="C33" s="856" t="s">
        <v>735</v>
      </c>
      <c r="D33" s="857"/>
      <c r="E33" s="858" t="s">
        <v>165</v>
      </c>
      <c r="F33" s="858"/>
      <c r="G33" s="858" t="s">
        <v>164</v>
      </c>
      <c r="H33" s="858"/>
      <c r="I33" s="858" t="s">
        <v>163</v>
      </c>
      <c r="J33" s="659"/>
      <c r="K33" s="659"/>
      <c r="L33" s="659"/>
      <c r="M33" s="659"/>
      <c r="N33" s="659"/>
      <c r="O33" s="659"/>
      <c r="P33" s="659"/>
      <c r="Q33" s="659"/>
      <c r="R33" s="659"/>
      <c r="S33" s="659"/>
      <c r="T33" s="660"/>
      <c r="U33" s="651"/>
      <c r="V33" s="651"/>
      <c r="W33" s="651"/>
      <c r="X33" s="651"/>
    </row>
    <row r="34" spans="1:24" ht="45" customHeight="1" x14ac:dyDescent="0.2">
      <c r="A34" s="651"/>
      <c r="B34" s="1022"/>
      <c r="C34" s="661"/>
      <c r="D34" s="662"/>
      <c r="E34" s="662"/>
      <c r="F34" s="662"/>
      <c r="G34" s="662"/>
      <c r="H34" s="850" t="s">
        <v>660</v>
      </c>
      <c r="I34" s="1033" t="s">
        <v>707</v>
      </c>
      <c r="J34" s="1004"/>
      <c r="K34" s="1004"/>
      <c r="L34" s="1004"/>
      <c r="M34" s="1004"/>
      <c r="N34" s="663" t="s">
        <v>661</v>
      </c>
      <c r="O34" s="1034" t="str">
        <f>data!D32</f>
        <v>××××××××</v>
      </c>
      <c r="P34" s="1034"/>
      <c r="Q34" s="1034"/>
      <c r="R34" s="1034"/>
      <c r="S34" s="1034"/>
      <c r="T34" s="664" t="s">
        <v>162</v>
      </c>
      <c r="U34" s="649"/>
      <c r="V34" s="649"/>
      <c r="W34" s="649"/>
      <c r="X34" s="649"/>
    </row>
    <row r="35" spans="1:24" ht="15" customHeight="1" x14ac:dyDescent="0.2">
      <c r="A35" s="651"/>
      <c r="B35" s="665"/>
      <c r="C35" s="665"/>
      <c r="D35" s="665"/>
      <c r="E35" s="665"/>
      <c r="F35" s="665"/>
      <c r="G35" s="665"/>
      <c r="H35" s="665"/>
      <c r="I35" s="665"/>
      <c r="J35" s="665"/>
      <c r="K35" s="665"/>
      <c r="L35" s="665"/>
      <c r="M35" s="665"/>
      <c r="N35" s="665"/>
      <c r="O35" s="665"/>
      <c r="P35" s="665"/>
      <c r="Q35" s="665"/>
      <c r="R35" s="665"/>
      <c r="S35" s="665"/>
      <c r="T35" s="665"/>
      <c r="U35" s="649"/>
      <c r="V35" s="649"/>
      <c r="W35" s="649"/>
      <c r="X35" s="649"/>
    </row>
    <row r="36" spans="1:24" ht="52.5" customHeight="1" x14ac:dyDescent="0.2">
      <c r="A36" s="651"/>
      <c r="B36" s="666"/>
      <c r="C36" s="666"/>
      <c r="D36" s="666"/>
      <c r="E36" s="666"/>
      <c r="F36" s="666"/>
      <c r="G36" s="666"/>
      <c r="H36" s="666"/>
      <c r="I36" s="666"/>
      <c r="J36" s="666"/>
      <c r="K36" s="666"/>
      <c r="L36" s="666"/>
      <c r="M36" s="667"/>
      <c r="N36" s="667"/>
      <c r="O36" s="667"/>
      <c r="P36" s="667"/>
      <c r="Q36" s="667"/>
      <c r="R36" s="667"/>
      <c r="S36" s="667"/>
      <c r="T36" s="667"/>
      <c r="U36" s="649"/>
      <c r="V36" s="649"/>
      <c r="W36" s="649"/>
      <c r="X36" s="649"/>
    </row>
    <row r="37" spans="1:24" s="653" customFormat="1" ht="37.5" customHeight="1" x14ac:dyDescent="0.2">
      <c r="A37" s="651"/>
      <c r="B37" s="666"/>
      <c r="C37" s="666"/>
      <c r="D37" s="666"/>
      <c r="E37" s="666"/>
      <c r="F37" s="666"/>
      <c r="G37" s="666"/>
      <c r="H37" s="666"/>
      <c r="I37" s="666"/>
      <c r="J37" s="666"/>
      <c r="K37" s="666"/>
      <c r="L37" s="666"/>
      <c r="M37" s="668"/>
      <c r="N37" s="668"/>
      <c r="O37" s="668"/>
      <c r="P37" s="668"/>
      <c r="Q37" s="668"/>
      <c r="R37" s="668"/>
      <c r="S37" s="668"/>
      <c r="T37" s="668"/>
      <c r="U37" s="651"/>
      <c r="V37" s="651"/>
      <c r="W37" s="651"/>
      <c r="X37" s="651"/>
    </row>
    <row r="38" spans="1:24" s="653" customFormat="1" ht="17.25" hidden="1" x14ac:dyDescent="0.2">
      <c r="B38" s="652"/>
      <c r="C38" s="652"/>
      <c r="D38" s="652"/>
      <c r="E38" s="652"/>
      <c r="F38" s="652"/>
      <c r="G38" s="652"/>
      <c r="H38" s="652"/>
      <c r="I38" s="652"/>
      <c r="J38" s="652"/>
      <c r="K38" s="652"/>
      <c r="L38" s="652"/>
      <c r="M38" s="652"/>
      <c r="N38" s="652"/>
      <c r="O38" s="652"/>
      <c r="P38" s="652"/>
      <c r="Q38" s="652"/>
      <c r="R38" s="652"/>
      <c r="S38" s="652"/>
      <c r="T38" s="652"/>
    </row>
    <row r="39" spans="1:24" s="653" customFormat="1" ht="17.25" hidden="1" x14ac:dyDescent="0.2">
      <c r="B39" s="652"/>
      <c r="C39" s="652"/>
      <c r="D39" s="652"/>
      <c r="E39" s="652"/>
      <c r="F39" s="652"/>
      <c r="G39" s="652"/>
      <c r="H39" s="652"/>
      <c r="I39" s="652"/>
      <c r="J39" s="652"/>
      <c r="K39" s="652"/>
      <c r="L39" s="652"/>
      <c r="M39" s="652"/>
      <c r="N39" s="652"/>
      <c r="O39" s="652"/>
      <c r="P39" s="652"/>
      <c r="Q39" s="652"/>
      <c r="R39" s="652"/>
      <c r="S39" s="652"/>
      <c r="T39" s="652"/>
    </row>
    <row r="40" spans="1:24" hidden="1" x14ac:dyDescent="0.15">
      <c r="B40" s="652"/>
      <c r="C40" s="652"/>
      <c r="D40" s="652"/>
      <c r="E40" s="652"/>
      <c r="F40" s="652"/>
      <c r="G40" s="652"/>
      <c r="H40" s="652"/>
      <c r="I40" s="652"/>
      <c r="J40" s="652"/>
      <c r="K40" s="652"/>
      <c r="L40" s="652"/>
      <c r="M40" s="652"/>
      <c r="N40" s="652"/>
      <c r="O40" s="652"/>
      <c r="P40" s="652"/>
      <c r="Q40" s="652"/>
      <c r="R40" s="652"/>
      <c r="S40" s="652"/>
      <c r="T40" s="652"/>
    </row>
    <row r="41" spans="1:24" hidden="1" x14ac:dyDescent="0.15"/>
    <row r="42" spans="1:24" hidden="1" x14ac:dyDescent="0.15"/>
    <row r="43" spans="1:24" x14ac:dyDescent="0.15"/>
    <row r="44" spans="1:24" x14ac:dyDescent="0.15"/>
    <row r="45" spans="1:24" x14ac:dyDescent="0.15"/>
    <row r="46" spans="1:24" x14ac:dyDescent="0.15"/>
    <row r="47" spans="1:24" x14ac:dyDescent="0.15"/>
    <row r="48" spans="1:24" x14ac:dyDescent="0.15"/>
    <row r="49" x14ac:dyDescent="0.15"/>
    <row r="50" x14ac:dyDescent="0.15"/>
    <row r="51" x14ac:dyDescent="0.15"/>
    <row r="52" x14ac:dyDescent="0.15"/>
    <row r="53" x14ac:dyDescent="0.15"/>
    <row r="54" x14ac:dyDescent="0.15"/>
    <row r="55" x14ac:dyDescent="0.15"/>
    <row r="56" x14ac:dyDescent="0.15"/>
    <row r="57" x14ac:dyDescent="0.15"/>
    <row r="58" x14ac:dyDescent="0.15"/>
  </sheetData>
  <mergeCells count="56">
    <mergeCell ref="B25:B34"/>
    <mergeCell ref="C25:T25"/>
    <mergeCell ref="D26:E26"/>
    <mergeCell ref="L26:M26"/>
    <mergeCell ref="N26:O26"/>
    <mergeCell ref="D27:T27"/>
    <mergeCell ref="C28:T28"/>
    <mergeCell ref="C29:T29"/>
    <mergeCell ref="C30:T30"/>
    <mergeCell ref="C31:T31"/>
    <mergeCell ref="C32:T32"/>
    <mergeCell ref="I34:M34"/>
    <mergeCell ref="O34:S34"/>
    <mergeCell ref="P26:T26"/>
    <mergeCell ref="B22:T22"/>
    <mergeCell ref="B23:T23"/>
    <mergeCell ref="B24:C24"/>
    <mergeCell ref="D24:E24"/>
    <mergeCell ref="F24:G24"/>
    <mergeCell ref="H24:I24"/>
    <mergeCell ref="K24:M24"/>
    <mergeCell ref="O24:S24"/>
    <mergeCell ref="B21:T21"/>
    <mergeCell ref="B11:C12"/>
    <mergeCell ref="D11:T12"/>
    <mergeCell ref="B13:D13"/>
    <mergeCell ref="E13:T13"/>
    <mergeCell ref="B14:T14"/>
    <mergeCell ref="B15:T15"/>
    <mergeCell ref="B16:T16"/>
    <mergeCell ref="B17:T17"/>
    <mergeCell ref="B18:T18"/>
    <mergeCell ref="B19:T19"/>
    <mergeCell ref="B20:T20"/>
    <mergeCell ref="B8:C8"/>
    <mergeCell ref="D8:T8"/>
    <mergeCell ref="B9:C9"/>
    <mergeCell ref="D9:T9"/>
    <mergeCell ref="B10:C10"/>
    <mergeCell ref="D10:T10"/>
    <mergeCell ref="B5:T5"/>
    <mergeCell ref="B6:C6"/>
    <mergeCell ref="H6:I6"/>
    <mergeCell ref="R6:T6"/>
    <mergeCell ref="B7:C7"/>
    <mergeCell ref="L7:M7"/>
    <mergeCell ref="N7:O7"/>
    <mergeCell ref="P7:T7"/>
    <mergeCell ref="M2:N2"/>
    <mergeCell ref="O2:P2"/>
    <mergeCell ref="Q2:R2"/>
    <mergeCell ref="S2:T2"/>
    <mergeCell ref="M3:N3"/>
    <mergeCell ref="O3:P3"/>
    <mergeCell ref="Q3:R3"/>
    <mergeCell ref="S3:T3"/>
  </mergeCells>
  <phoneticPr fontId="6"/>
  <dataValidations count="2">
    <dataValidation imeMode="disabled" allowBlank="1" showInputMessage="1" showErrorMessage="1" sqref="M6 O6 R6:T6 K6 F33 H33"/>
    <dataValidation imeMode="hiragana" allowBlank="1" showInputMessage="1" showErrorMessage="1" sqref="D11:T12 O34:S34 O24:S24 I34:M34 B14:T23 P7 P26"/>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8417" r:id="rId4" name="Check Box 1">
              <controlPr defaultSize="0" autoFill="0" autoLine="0" autoPict="0">
                <anchor moveWithCells="1">
                  <from>
                    <xdr:col>2</xdr:col>
                    <xdr:colOff>371475</xdr:colOff>
                    <xdr:row>5</xdr:row>
                    <xdr:rowOff>76200</xdr:rowOff>
                  </from>
                  <to>
                    <xdr:col>3</xdr:col>
                    <xdr:colOff>190500</xdr:colOff>
                    <xdr:row>5</xdr:row>
                    <xdr:rowOff>285750</xdr:rowOff>
                  </to>
                </anchor>
              </controlPr>
            </control>
          </mc:Choice>
        </mc:AlternateContent>
        <mc:AlternateContent xmlns:mc="http://schemas.openxmlformats.org/markup-compatibility/2006">
          <mc:Choice Requires="x14">
            <control shapeId="188418" r:id="rId5" name="Check Box 2">
              <controlPr defaultSize="0" autoFill="0" autoLine="0" autoPict="0">
                <anchor moveWithCells="1">
                  <from>
                    <xdr:col>4</xdr:col>
                    <xdr:colOff>342900</xdr:colOff>
                    <xdr:row>5</xdr:row>
                    <xdr:rowOff>104775</xdr:rowOff>
                  </from>
                  <to>
                    <xdr:col>5</xdr:col>
                    <xdr:colOff>171450</xdr:colOff>
                    <xdr:row>5</xdr:row>
                    <xdr:rowOff>304800</xdr:rowOff>
                  </to>
                </anchor>
              </controlPr>
            </control>
          </mc:Choice>
        </mc:AlternateContent>
        <mc:AlternateContent xmlns:mc="http://schemas.openxmlformats.org/markup-compatibility/2006">
          <mc:Choice Requires="x14">
            <control shapeId="188419" r:id="rId6" name="Check Box 3">
              <controlPr defaultSize="0" autoFill="0" autoLine="0" autoPict="0">
                <anchor moveWithCells="1">
                  <from>
                    <xdr:col>2</xdr:col>
                    <xdr:colOff>371475</xdr:colOff>
                    <xdr:row>6</xdr:row>
                    <xdr:rowOff>85725</xdr:rowOff>
                  </from>
                  <to>
                    <xdr:col>3</xdr:col>
                    <xdr:colOff>200025</xdr:colOff>
                    <xdr:row>6</xdr:row>
                    <xdr:rowOff>276225</xdr:rowOff>
                  </to>
                </anchor>
              </controlPr>
            </control>
          </mc:Choice>
        </mc:AlternateContent>
        <mc:AlternateContent xmlns:mc="http://schemas.openxmlformats.org/markup-compatibility/2006">
          <mc:Choice Requires="x14">
            <control shapeId="188420" r:id="rId7" name="Check Box 4">
              <controlPr defaultSize="0" autoFill="0" autoLine="0" autoPict="0">
                <anchor moveWithCells="1">
                  <from>
                    <xdr:col>4</xdr:col>
                    <xdr:colOff>352425</xdr:colOff>
                    <xdr:row>6</xdr:row>
                    <xdr:rowOff>85725</xdr:rowOff>
                  </from>
                  <to>
                    <xdr:col>5</xdr:col>
                    <xdr:colOff>180975</xdr:colOff>
                    <xdr:row>6</xdr:row>
                    <xdr:rowOff>276225</xdr:rowOff>
                  </to>
                </anchor>
              </controlPr>
            </control>
          </mc:Choice>
        </mc:AlternateContent>
        <mc:AlternateContent xmlns:mc="http://schemas.openxmlformats.org/markup-compatibility/2006">
          <mc:Choice Requires="x14">
            <control shapeId="188421" r:id="rId8" name="Check Box 5">
              <controlPr defaultSize="0" autoFill="0" autoLine="0" autoPict="0">
                <anchor moveWithCells="1">
                  <from>
                    <xdr:col>6</xdr:col>
                    <xdr:colOff>342900</xdr:colOff>
                    <xdr:row>6</xdr:row>
                    <xdr:rowOff>104775</xdr:rowOff>
                  </from>
                  <to>
                    <xdr:col>7</xdr:col>
                    <xdr:colOff>171450</xdr:colOff>
                    <xdr:row>6</xdr:row>
                    <xdr:rowOff>295275</xdr:rowOff>
                  </to>
                </anchor>
              </controlPr>
            </control>
          </mc:Choice>
        </mc:AlternateContent>
        <mc:AlternateContent xmlns:mc="http://schemas.openxmlformats.org/markup-compatibility/2006">
          <mc:Choice Requires="x14">
            <control shapeId="188422" r:id="rId9" name="Check Box 6">
              <controlPr defaultSize="0" autoFill="0" autoLine="0" autoPict="0">
                <anchor moveWithCells="1">
                  <from>
                    <xdr:col>8</xdr:col>
                    <xdr:colOff>361950</xdr:colOff>
                    <xdr:row>6</xdr:row>
                    <xdr:rowOff>104775</xdr:rowOff>
                  </from>
                  <to>
                    <xdr:col>9</xdr:col>
                    <xdr:colOff>190500</xdr:colOff>
                    <xdr:row>6</xdr:row>
                    <xdr:rowOff>295275</xdr:rowOff>
                  </to>
                </anchor>
              </controlPr>
            </control>
          </mc:Choice>
        </mc:AlternateContent>
        <mc:AlternateContent xmlns:mc="http://schemas.openxmlformats.org/markup-compatibility/2006">
          <mc:Choice Requires="x14">
            <control shapeId="188423" r:id="rId10" name="Check Box 7">
              <controlPr defaultSize="0" autoFill="0" autoLine="0" autoPict="0">
                <anchor moveWithCells="1">
                  <from>
                    <xdr:col>10</xdr:col>
                    <xdr:colOff>342900</xdr:colOff>
                    <xdr:row>6</xdr:row>
                    <xdr:rowOff>95250</xdr:rowOff>
                  </from>
                  <to>
                    <xdr:col>11</xdr:col>
                    <xdr:colOff>171450</xdr:colOff>
                    <xdr:row>6</xdr:row>
                    <xdr:rowOff>285750</xdr:rowOff>
                  </to>
                </anchor>
              </controlPr>
            </control>
          </mc:Choice>
        </mc:AlternateContent>
        <mc:AlternateContent xmlns:mc="http://schemas.openxmlformats.org/markup-compatibility/2006">
          <mc:Choice Requires="x14">
            <control shapeId="188424" r:id="rId11" name="Check Box 8">
              <controlPr defaultSize="0" autoFill="0" autoLine="0" autoPict="0">
                <anchor moveWithCells="1">
                  <from>
                    <xdr:col>12</xdr:col>
                    <xdr:colOff>352425</xdr:colOff>
                    <xdr:row>6</xdr:row>
                    <xdr:rowOff>85725</xdr:rowOff>
                  </from>
                  <to>
                    <xdr:col>13</xdr:col>
                    <xdr:colOff>171450</xdr:colOff>
                    <xdr:row>6</xdr:row>
                    <xdr:rowOff>276225</xdr:rowOff>
                  </to>
                </anchor>
              </controlPr>
            </control>
          </mc:Choice>
        </mc:AlternateContent>
        <mc:AlternateContent xmlns:mc="http://schemas.openxmlformats.org/markup-compatibility/2006">
          <mc:Choice Requires="x14">
            <control shapeId="188425" r:id="rId12" name="Check Box 9">
              <controlPr defaultSize="0" autoFill="0" autoLine="0" autoPict="0">
                <anchor moveWithCells="1">
                  <from>
                    <xdr:col>14</xdr:col>
                    <xdr:colOff>342900</xdr:colOff>
                    <xdr:row>6</xdr:row>
                    <xdr:rowOff>66675</xdr:rowOff>
                  </from>
                  <to>
                    <xdr:col>15</xdr:col>
                    <xdr:colOff>152400</xdr:colOff>
                    <xdr:row>6</xdr:row>
                    <xdr:rowOff>257175</xdr:rowOff>
                  </to>
                </anchor>
              </controlPr>
            </control>
          </mc:Choice>
        </mc:AlternateContent>
        <mc:AlternateContent xmlns:mc="http://schemas.openxmlformats.org/markup-compatibility/2006">
          <mc:Choice Requires="x14">
            <control shapeId="188426" r:id="rId13" name="Check Box 10">
              <controlPr defaultSize="0" autoFill="0" autoLine="0" autoPict="0">
                <anchor moveWithCells="1">
                  <from>
                    <xdr:col>3</xdr:col>
                    <xdr:colOff>47625</xdr:colOff>
                    <xdr:row>23</xdr:row>
                    <xdr:rowOff>19050</xdr:rowOff>
                  </from>
                  <to>
                    <xdr:col>3</xdr:col>
                    <xdr:colOff>257175</xdr:colOff>
                    <xdr:row>23</xdr:row>
                    <xdr:rowOff>209550</xdr:rowOff>
                  </to>
                </anchor>
              </controlPr>
            </control>
          </mc:Choice>
        </mc:AlternateContent>
        <mc:AlternateContent xmlns:mc="http://schemas.openxmlformats.org/markup-compatibility/2006">
          <mc:Choice Requires="x14">
            <control shapeId="188427" r:id="rId14" name="Check Box 11">
              <controlPr defaultSize="0" autoFill="0" autoLine="0" autoPict="0">
                <anchor moveWithCells="1">
                  <from>
                    <xdr:col>5</xdr:col>
                    <xdr:colOff>19050</xdr:colOff>
                    <xdr:row>23</xdr:row>
                    <xdr:rowOff>28575</xdr:rowOff>
                  </from>
                  <to>
                    <xdr:col>5</xdr:col>
                    <xdr:colOff>228600</xdr:colOff>
                    <xdr:row>24</xdr:row>
                    <xdr:rowOff>0</xdr:rowOff>
                  </to>
                </anchor>
              </controlPr>
            </control>
          </mc:Choice>
        </mc:AlternateContent>
        <mc:AlternateContent xmlns:mc="http://schemas.openxmlformats.org/markup-compatibility/2006">
          <mc:Choice Requires="x14">
            <control shapeId="188428" r:id="rId15" name="Check Box 12">
              <controlPr defaultSize="0" autoFill="0" autoLine="0" autoPict="0">
                <anchor moveWithCells="1">
                  <from>
                    <xdr:col>2</xdr:col>
                    <xdr:colOff>352425</xdr:colOff>
                    <xdr:row>25</xdr:row>
                    <xdr:rowOff>38100</xdr:rowOff>
                  </from>
                  <to>
                    <xdr:col>3</xdr:col>
                    <xdr:colOff>180975</xdr:colOff>
                    <xdr:row>26</xdr:row>
                    <xdr:rowOff>0</xdr:rowOff>
                  </to>
                </anchor>
              </controlPr>
            </control>
          </mc:Choice>
        </mc:AlternateContent>
        <mc:AlternateContent xmlns:mc="http://schemas.openxmlformats.org/markup-compatibility/2006">
          <mc:Choice Requires="x14">
            <control shapeId="188429" r:id="rId16" name="Check Box 13">
              <controlPr defaultSize="0" autoFill="0" autoLine="0" autoPict="0">
                <anchor moveWithCells="1">
                  <from>
                    <xdr:col>4</xdr:col>
                    <xdr:colOff>342900</xdr:colOff>
                    <xdr:row>25</xdr:row>
                    <xdr:rowOff>28575</xdr:rowOff>
                  </from>
                  <to>
                    <xdr:col>5</xdr:col>
                    <xdr:colOff>171450</xdr:colOff>
                    <xdr:row>25</xdr:row>
                    <xdr:rowOff>209550</xdr:rowOff>
                  </to>
                </anchor>
              </controlPr>
            </control>
          </mc:Choice>
        </mc:AlternateContent>
        <mc:AlternateContent xmlns:mc="http://schemas.openxmlformats.org/markup-compatibility/2006">
          <mc:Choice Requires="x14">
            <control shapeId="188430" r:id="rId17" name="Check Box 14">
              <controlPr defaultSize="0" autoFill="0" autoLine="0" autoPict="0">
                <anchor moveWithCells="1">
                  <from>
                    <xdr:col>6</xdr:col>
                    <xdr:colOff>352425</xdr:colOff>
                    <xdr:row>25</xdr:row>
                    <xdr:rowOff>47625</xdr:rowOff>
                  </from>
                  <to>
                    <xdr:col>7</xdr:col>
                    <xdr:colOff>180975</xdr:colOff>
                    <xdr:row>26</xdr:row>
                    <xdr:rowOff>0</xdr:rowOff>
                  </to>
                </anchor>
              </controlPr>
            </control>
          </mc:Choice>
        </mc:AlternateContent>
        <mc:AlternateContent xmlns:mc="http://schemas.openxmlformats.org/markup-compatibility/2006">
          <mc:Choice Requires="x14">
            <control shapeId="188431" r:id="rId18" name="Check Box 15">
              <controlPr defaultSize="0" autoFill="0" autoLine="0" autoPict="0">
                <anchor moveWithCells="1">
                  <from>
                    <xdr:col>8</xdr:col>
                    <xdr:colOff>361950</xdr:colOff>
                    <xdr:row>25</xdr:row>
                    <xdr:rowOff>28575</xdr:rowOff>
                  </from>
                  <to>
                    <xdr:col>9</xdr:col>
                    <xdr:colOff>190500</xdr:colOff>
                    <xdr:row>25</xdr:row>
                    <xdr:rowOff>209550</xdr:rowOff>
                  </to>
                </anchor>
              </controlPr>
            </control>
          </mc:Choice>
        </mc:AlternateContent>
        <mc:AlternateContent xmlns:mc="http://schemas.openxmlformats.org/markup-compatibility/2006">
          <mc:Choice Requires="x14">
            <control shapeId="188432" r:id="rId19" name="Check Box 16">
              <controlPr defaultSize="0" autoFill="0" autoLine="0" autoPict="0">
                <anchor moveWithCells="1">
                  <from>
                    <xdr:col>10</xdr:col>
                    <xdr:colOff>342900</xdr:colOff>
                    <xdr:row>25</xdr:row>
                    <xdr:rowOff>19050</xdr:rowOff>
                  </from>
                  <to>
                    <xdr:col>11</xdr:col>
                    <xdr:colOff>171450</xdr:colOff>
                    <xdr:row>25</xdr:row>
                    <xdr:rowOff>200025</xdr:rowOff>
                  </to>
                </anchor>
              </controlPr>
            </control>
          </mc:Choice>
        </mc:AlternateContent>
        <mc:AlternateContent xmlns:mc="http://schemas.openxmlformats.org/markup-compatibility/2006">
          <mc:Choice Requires="x14">
            <control shapeId="188433" r:id="rId20" name="Check Box 17">
              <controlPr defaultSize="0" autoFill="0" autoLine="0" autoPict="0">
                <anchor moveWithCells="1">
                  <from>
                    <xdr:col>12</xdr:col>
                    <xdr:colOff>342900</xdr:colOff>
                    <xdr:row>25</xdr:row>
                    <xdr:rowOff>9525</xdr:rowOff>
                  </from>
                  <to>
                    <xdr:col>13</xdr:col>
                    <xdr:colOff>161925</xdr:colOff>
                    <xdr:row>25</xdr:row>
                    <xdr:rowOff>190500</xdr:rowOff>
                  </to>
                </anchor>
              </controlPr>
            </control>
          </mc:Choice>
        </mc:AlternateContent>
        <mc:AlternateContent xmlns:mc="http://schemas.openxmlformats.org/markup-compatibility/2006">
          <mc:Choice Requires="x14">
            <control shapeId="188434" r:id="rId21" name="Check Box 18">
              <controlPr defaultSize="0" autoFill="0" autoLine="0" autoPict="0">
                <anchor moveWithCells="1">
                  <from>
                    <xdr:col>14</xdr:col>
                    <xdr:colOff>333375</xdr:colOff>
                    <xdr:row>25</xdr:row>
                    <xdr:rowOff>28575</xdr:rowOff>
                  </from>
                  <to>
                    <xdr:col>15</xdr:col>
                    <xdr:colOff>161925</xdr:colOff>
                    <xdr:row>25</xdr:row>
                    <xdr:rowOff>209550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BV44"/>
  <sheetViews>
    <sheetView showGridLines="0" showZeros="0" showOutlineSymbols="0" view="pageBreakPreview" zoomScaleNormal="85" zoomScaleSheetLayoutView="100" workbookViewId="0">
      <selection activeCell="A24" sqref="A24"/>
    </sheetView>
  </sheetViews>
  <sheetFormatPr defaultColWidth="0" defaultRowHeight="11.25" zeroHeight="1" x14ac:dyDescent="0.15"/>
  <cols>
    <col min="1" max="1" width="18.75" style="74" customWidth="1"/>
    <col min="2" max="3" width="5" style="140" customWidth="1"/>
    <col min="4" max="4" width="10" style="74" customWidth="1"/>
    <col min="5" max="5" width="19.125" style="74" customWidth="1"/>
    <col min="6" max="7" width="5" style="137" customWidth="1"/>
    <col min="8" max="8" width="9.375" style="74" customWidth="1"/>
    <col min="9" max="12" width="5.125" style="74" customWidth="1"/>
    <col min="13" max="13" width="10.625" style="74" customWidth="1"/>
    <col min="14" max="17" width="18.75" style="74" customWidth="1"/>
    <col min="18" max="18" width="4.625" style="74" hidden="1" customWidth="1"/>
    <col min="19" max="19" width="4.5" style="74" hidden="1" customWidth="1"/>
    <col min="20" max="74" width="4.625" style="74" hidden="1" customWidth="1"/>
    <col min="75" max="16384" width="0" style="74" hidden="1"/>
  </cols>
  <sheetData>
    <row r="1" spans="1:17" ht="37.5" customHeight="1" thickTop="1" thickBot="1" x14ac:dyDescent="0.2">
      <c r="A1" s="36" t="s">
        <v>105</v>
      </c>
      <c r="B1" s="139"/>
      <c r="C1" s="139"/>
      <c r="D1" s="75"/>
      <c r="E1" s="75"/>
      <c r="F1" s="136"/>
      <c r="G1" s="136"/>
      <c r="H1" s="75"/>
      <c r="I1" s="75"/>
      <c r="J1" s="75"/>
      <c r="K1" s="75"/>
      <c r="L1" s="75"/>
      <c r="M1" s="75"/>
      <c r="N1" s="75"/>
      <c r="O1" s="75"/>
      <c r="P1" s="75"/>
      <c r="Q1" s="75"/>
    </row>
    <row r="2" spans="1:17" ht="37.5" customHeight="1" thickTop="1" x14ac:dyDescent="0.15">
      <c r="A2" s="75"/>
      <c r="B2" s="2446" t="s">
        <v>203</v>
      </c>
      <c r="C2" s="2446"/>
      <c r="D2" s="2446"/>
      <c r="E2" s="2446"/>
      <c r="F2" s="2446"/>
      <c r="G2" s="2446"/>
      <c r="H2" s="2446"/>
      <c r="I2" s="2446"/>
      <c r="J2" s="2446"/>
      <c r="K2" s="2446"/>
      <c r="L2" s="2446"/>
      <c r="M2" s="2446"/>
      <c r="N2" s="75"/>
      <c r="O2" s="75"/>
      <c r="P2" s="75"/>
      <c r="Q2" s="75"/>
    </row>
    <row r="3" spans="1:17" ht="18" customHeight="1" x14ac:dyDescent="0.15">
      <c r="A3" s="75"/>
      <c r="D3" s="2447"/>
      <c r="E3" s="2447"/>
      <c r="F3" s="2447"/>
      <c r="G3" s="2447"/>
      <c r="H3" s="2447"/>
      <c r="N3" s="75"/>
      <c r="O3" s="75"/>
      <c r="P3" s="75"/>
      <c r="Q3" s="75"/>
    </row>
    <row r="4" spans="1:17" ht="18" customHeight="1" x14ac:dyDescent="0.15">
      <c r="A4" s="75"/>
      <c r="B4" s="2448" t="s">
        <v>220</v>
      </c>
      <c r="C4" s="2448"/>
      <c r="D4" s="2449" t="str">
        <f>data!C44&amp;data!C45</f>
        <v>○○○○○○○線道路改良工事（1工区）</v>
      </c>
      <c r="E4" s="2449"/>
      <c r="F4" s="2449"/>
      <c r="G4" s="2449"/>
      <c r="H4" s="2449"/>
      <c r="J4" s="2448" t="s">
        <v>204</v>
      </c>
      <c r="K4" s="2448"/>
      <c r="L4" s="2450"/>
      <c r="M4" s="2450"/>
      <c r="N4" s="75"/>
      <c r="O4" s="75"/>
      <c r="P4" s="75"/>
      <c r="Q4" s="75"/>
    </row>
    <row r="5" spans="1:17" ht="18" customHeight="1" thickBot="1" x14ac:dyDescent="0.2">
      <c r="A5" s="75"/>
      <c r="N5" s="75"/>
      <c r="O5" s="75"/>
      <c r="P5" s="75"/>
      <c r="Q5" s="75"/>
    </row>
    <row r="6" spans="1:17" ht="18" customHeight="1" x14ac:dyDescent="0.15">
      <c r="A6" s="75"/>
      <c r="B6" s="2442" t="s">
        <v>205</v>
      </c>
      <c r="C6" s="2444" t="s">
        <v>206</v>
      </c>
      <c r="D6" s="2431" t="s">
        <v>207</v>
      </c>
      <c r="E6" s="2431" t="s">
        <v>208</v>
      </c>
      <c r="F6" s="2431" t="s">
        <v>209</v>
      </c>
      <c r="G6" s="2431"/>
      <c r="H6" s="134" t="s">
        <v>210</v>
      </c>
      <c r="I6" s="2431" t="s">
        <v>211</v>
      </c>
      <c r="J6" s="2431"/>
      <c r="K6" s="2431"/>
      <c r="L6" s="2431" t="s">
        <v>226</v>
      </c>
      <c r="M6" s="2432" t="s">
        <v>212</v>
      </c>
      <c r="N6" s="75"/>
      <c r="O6" s="75"/>
      <c r="P6" s="75"/>
      <c r="Q6" s="75"/>
    </row>
    <row r="7" spans="1:17" ht="18" customHeight="1" x14ac:dyDescent="0.15">
      <c r="A7" s="75"/>
      <c r="B7" s="2443"/>
      <c r="C7" s="2445"/>
      <c r="D7" s="1638"/>
      <c r="E7" s="1638"/>
      <c r="F7" s="135" t="s">
        <v>213</v>
      </c>
      <c r="G7" s="135" t="s">
        <v>214</v>
      </c>
      <c r="H7" s="131" t="s">
        <v>215</v>
      </c>
      <c r="I7" s="135" t="s">
        <v>216</v>
      </c>
      <c r="J7" s="135" t="s">
        <v>217</v>
      </c>
      <c r="K7" s="135" t="s">
        <v>218</v>
      </c>
      <c r="L7" s="1638"/>
      <c r="M7" s="2433"/>
      <c r="N7" s="75"/>
      <c r="O7" s="75"/>
      <c r="P7" s="75"/>
      <c r="Q7" s="75"/>
    </row>
    <row r="8" spans="1:17" ht="27" customHeight="1" x14ac:dyDescent="0.15">
      <c r="A8" s="75"/>
      <c r="B8" s="149"/>
      <c r="C8" s="141"/>
      <c r="D8" s="146"/>
      <c r="E8" s="146"/>
      <c r="F8" s="142"/>
      <c r="G8" s="143"/>
      <c r="H8" s="143"/>
      <c r="I8" s="144"/>
      <c r="J8" s="144"/>
      <c r="K8" s="144"/>
      <c r="L8" s="138"/>
      <c r="M8" s="150"/>
      <c r="N8" s="75"/>
      <c r="O8" s="75"/>
      <c r="P8" s="75"/>
      <c r="Q8" s="75"/>
    </row>
    <row r="9" spans="1:17" ht="27" customHeight="1" x14ac:dyDescent="0.15">
      <c r="A9" s="75"/>
      <c r="B9" s="149"/>
      <c r="C9" s="141"/>
      <c r="D9" s="146"/>
      <c r="E9" s="146"/>
      <c r="F9" s="143"/>
      <c r="G9" s="143"/>
      <c r="H9" s="143"/>
      <c r="I9" s="144"/>
      <c r="J9" s="144"/>
      <c r="K9" s="144"/>
      <c r="L9" s="138"/>
      <c r="M9" s="150"/>
      <c r="N9" s="75"/>
      <c r="O9" s="75"/>
      <c r="P9" s="75"/>
      <c r="Q9" s="75"/>
    </row>
    <row r="10" spans="1:17" ht="27" customHeight="1" x14ac:dyDescent="0.15">
      <c r="A10" s="75"/>
      <c r="B10" s="149"/>
      <c r="C10" s="141"/>
      <c r="D10" s="146"/>
      <c r="E10" s="146"/>
      <c r="F10" s="143"/>
      <c r="G10" s="143"/>
      <c r="H10" s="143"/>
      <c r="I10" s="144"/>
      <c r="J10" s="144"/>
      <c r="K10" s="144"/>
      <c r="L10" s="138"/>
      <c r="M10" s="150"/>
      <c r="N10" s="75"/>
      <c r="O10" s="75"/>
      <c r="P10" s="75"/>
      <c r="Q10" s="75"/>
    </row>
    <row r="11" spans="1:17" ht="27" customHeight="1" x14ac:dyDescent="0.15">
      <c r="A11" s="75"/>
      <c r="B11" s="149"/>
      <c r="C11" s="141"/>
      <c r="D11" s="146"/>
      <c r="E11" s="146"/>
      <c r="F11" s="143"/>
      <c r="G11" s="143"/>
      <c r="H11" s="143"/>
      <c r="I11" s="144"/>
      <c r="J11" s="144"/>
      <c r="K11" s="144"/>
      <c r="L11" s="138"/>
      <c r="M11" s="150"/>
      <c r="N11" s="75"/>
      <c r="O11" s="75"/>
      <c r="P11" s="75"/>
      <c r="Q11" s="75"/>
    </row>
    <row r="12" spans="1:17" ht="27" customHeight="1" x14ac:dyDescent="0.15">
      <c r="A12" s="75"/>
      <c r="B12" s="149"/>
      <c r="C12" s="141"/>
      <c r="D12" s="146"/>
      <c r="E12" s="146"/>
      <c r="F12" s="143"/>
      <c r="G12" s="143"/>
      <c r="H12" s="143"/>
      <c r="I12" s="144"/>
      <c r="J12" s="144"/>
      <c r="K12" s="144"/>
      <c r="L12" s="138"/>
      <c r="M12" s="150"/>
      <c r="N12" s="75"/>
      <c r="O12" s="75"/>
      <c r="P12" s="75"/>
      <c r="Q12" s="75"/>
    </row>
    <row r="13" spans="1:17" ht="27" customHeight="1" x14ac:dyDescent="0.15">
      <c r="A13" s="75"/>
      <c r="B13" s="149"/>
      <c r="C13" s="141"/>
      <c r="D13" s="146"/>
      <c r="E13" s="146"/>
      <c r="F13" s="143"/>
      <c r="G13" s="143"/>
      <c r="H13" s="143"/>
      <c r="I13" s="144"/>
      <c r="J13" s="144"/>
      <c r="K13" s="144"/>
      <c r="L13" s="138"/>
      <c r="M13" s="150"/>
      <c r="N13" s="75"/>
      <c r="O13" s="75"/>
      <c r="P13" s="75"/>
      <c r="Q13" s="75"/>
    </row>
    <row r="14" spans="1:17" ht="27" customHeight="1" x14ac:dyDescent="0.15">
      <c r="A14" s="75"/>
      <c r="B14" s="149"/>
      <c r="C14" s="141"/>
      <c r="D14" s="146"/>
      <c r="E14" s="146"/>
      <c r="F14" s="143"/>
      <c r="G14" s="143"/>
      <c r="H14" s="143"/>
      <c r="I14" s="144"/>
      <c r="J14" s="144"/>
      <c r="K14" s="144"/>
      <c r="L14" s="138"/>
      <c r="M14" s="150"/>
      <c r="N14" s="75"/>
      <c r="O14" s="75"/>
      <c r="P14" s="75"/>
      <c r="Q14" s="75"/>
    </row>
    <row r="15" spans="1:17" ht="27" customHeight="1" x14ac:dyDescent="0.15">
      <c r="A15" s="75"/>
      <c r="B15" s="149"/>
      <c r="C15" s="141"/>
      <c r="D15" s="146"/>
      <c r="E15" s="146"/>
      <c r="F15" s="143"/>
      <c r="G15" s="143"/>
      <c r="H15" s="143"/>
      <c r="I15" s="144"/>
      <c r="J15" s="144"/>
      <c r="K15" s="144"/>
      <c r="L15" s="138"/>
      <c r="M15" s="150"/>
      <c r="N15" s="75"/>
      <c r="O15" s="75"/>
      <c r="P15" s="75"/>
      <c r="Q15" s="75"/>
    </row>
    <row r="16" spans="1:17" ht="27" customHeight="1" x14ac:dyDescent="0.15">
      <c r="A16" s="75"/>
      <c r="B16" s="149"/>
      <c r="C16" s="141"/>
      <c r="D16" s="146"/>
      <c r="E16" s="146"/>
      <c r="F16" s="143"/>
      <c r="G16" s="143"/>
      <c r="H16" s="143"/>
      <c r="I16" s="144"/>
      <c r="J16" s="144"/>
      <c r="K16" s="144"/>
      <c r="L16" s="138"/>
      <c r="M16" s="150"/>
      <c r="N16" s="75"/>
      <c r="O16" s="75"/>
      <c r="P16" s="75"/>
      <c r="Q16" s="75"/>
    </row>
    <row r="17" spans="1:17" ht="27" customHeight="1" x14ac:dyDescent="0.15">
      <c r="A17" s="75"/>
      <c r="B17" s="149"/>
      <c r="C17" s="141"/>
      <c r="D17" s="146"/>
      <c r="E17" s="146"/>
      <c r="F17" s="143"/>
      <c r="G17" s="143"/>
      <c r="H17" s="143"/>
      <c r="I17" s="144"/>
      <c r="J17" s="144"/>
      <c r="K17" s="144"/>
      <c r="L17" s="138"/>
      <c r="M17" s="150"/>
      <c r="N17" s="75"/>
      <c r="O17" s="75"/>
      <c r="P17" s="75"/>
      <c r="Q17" s="75"/>
    </row>
    <row r="18" spans="1:17" ht="27" customHeight="1" x14ac:dyDescent="0.15">
      <c r="A18" s="75"/>
      <c r="B18" s="149"/>
      <c r="C18" s="141"/>
      <c r="D18" s="146"/>
      <c r="E18" s="146"/>
      <c r="F18" s="143"/>
      <c r="G18" s="143"/>
      <c r="H18" s="143"/>
      <c r="I18" s="144"/>
      <c r="J18" s="144"/>
      <c r="K18" s="144"/>
      <c r="L18" s="138"/>
      <c r="M18" s="150"/>
      <c r="N18" s="75"/>
      <c r="O18" s="75"/>
      <c r="P18" s="75"/>
      <c r="Q18" s="75"/>
    </row>
    <row r="19" spans="1:17" ht="27" customHeight="1" x14ac:dyDescent="0.15">
      <c r="A19" s="75"/>
      <c r="B19" s="149"/>
      <c r="C19" s="141"/>
      <c r="D19" s="146"/>
      <c r="E19" s="146"/>
      <c r="F19" s="143"/>
      <c r="G19" s="143"/>
      <c r="H19" s="143"/>
      <c r="I19" s="144"/>
      <c r="J19" s="144"/>
      <c r="K19" s="144"/>
      <c r="L19" s="138"/>
      <c r="M19" s="150"/>
      <c r="N19" s="75"/>
      <c r="O19" s="75"/>
      <c r="P19" s="75"/>
      <c r="Q19" s="75"/>
    </row>
    <row r="20" spans="1:17" ht="27" customHeight="1" x14ac:dyDescent="0.15">
      <c r="A20" s="75"/>
      <c r="B20" s="149"/>
      <c r="C20" s="141"/>
      <c r="D20" s="146"/>
      <c r="E20" s="146"/>
      <c r="F20" s="143"/>
      <c r="G20" s="143"/>
      <c r="H20" s="143"/>
      <c r="I20" s="144"/>
      <c r="J20" s="144"/>
      <c r="K20" s="144"/>
      <c r="L20" s="138"/>
      <c r="M20" s="150"/>
      <c r="N20" s="75"/>
      <c r="O20" s="75"/>
      <c r="P20" s="75"/>
      <c r="Q20" s="75"/>
    </row>
    <row r="21" spans="1:17" ht="27" customHeight="1" x14ac:dyDescent="0.15">
      <c r="A21" s="75"/>
      <c r="B21" s="149"/>
      <c r="C21" s="141"/>
      <c r="D21" s="146"/>
      <c r="E21" s="146"/>
      <c r="F21" s="143"/>
      <c r="G21" s="143"/>
      <c r="H21" s="143"/>
      <c r="I21" s="144"/>
      <c r="J21" s="144"/>
      <c r="K21" s="144"/>
      <c r="L21" s="138"/>
      <c r="M21" s="150"/>
      <c r="N21" s="75"/>
      <c r="O21" s="75"/>
      <c r="P21" s="75"/>
      <c r="Q21" s="75"/>
    </row>
    <row r="22" spans="1:17" ht="27" customHeight="1" x14ac:dyDescent="0.15">
      <c r="A22" s="75"/>
      <c r="B22" s="149"/>
      <c r="C22" s="141"/>
      <c r="D22" s="146"/>
      <c r="E22" s="146"/>
      <c r="F22" s="143"/>
      <c r="G22" s="143"/>
      <c r="H22" s="143"/>
      <c r="I22" s="144"/>
      <c r="J22" s="144"/>
      <c r="K22" s="144"/>
      <c r="L22" s="138"/>
      <c r="M22" s="150"/>
      <c r="N22" s="75"/>
      <c r="O22" s="75"/>
      <c r="P22" s="75"/>
      <c r="Q22" s="75"/>
    </row>
    <row r="23" spans="1:17" ht="27" customHeight="1" x14ac:dyDescent="0.15">
      <c r="A23" s="75"/>
      <c r="B23" s="149"/>
      <c r="C23" s="141"/>
      <c r="D23" s="146"/>
      <c r="E23" s="146"/>
      <c r="F23" s="143"/>
      <c r="G23" s="143"/>
      <c r="H23" s="143"/>
      <c r="I23" s="144"/>
      <c r="J23" s="144"/>
      <c r="K23" s="144"/>
      <c r="L23" s="138"/>
      <c r="M23" s="150"/>
      <c r="N23" s="75"/>
      <c r="O23" s="75"/>
      <c r="P23" s="75"/>
      <c r="Q23" s="75"/>
    </row>
    <row r="24" spans="1:17" ht="27" customHeight="1" x14ac:dyDescent="0.15">
      <c r="A24" s="75"/>
      <c r="B24" s="149"/>
      <c r="C24" s="141"/>
      <c r="D24" s="146"/>
      <c r="E24" s="146"/>
      <c r="F24" s="143"/>
      <c r="G24" s="143"/>
      <c r="H24" s="143"/>
      <c r="I24" s="144"/>
      <c r="J24" s="144"/>
      <c r="K24" s="144"/>
      <c r="L24" s="138"/>
      <c r="M24" s="150"/>
      <c r="N24" s="75"/>
      <c r="O24" s="75"/>
      <c r="P24" s="75"/>
      <c r="Q24" s="75"/>
    </row>
    <row r="25" spans="1:17" ht="27" customHeight="1" x14ac:dyDescent="0.15">
      <c r="A25" s="75"/>
      <c r="B25" s="149"/>
      <c r="C25" s="141"/>
      <c r="D25" s="146"/>
      <c r="E25" s="146"/>
      <c r="F25" s="143"/>
      <c r="G25" s="143"/>
      <c r="H25" s="143"/>
      <c r="I25" s="144"/>
      <c r="J25" s="144"/>
      <c r="K25" s="144"/>
      <c r="L25" s="138"/>
      <c r="M25" s="150"/>
      <c r="N25" s="75"/>
      <c r="O25" s="75"/>
      <c r="P25" s="75"/>
      <c r="Q25" s="75"/>
    </row>
    <row r="26" spans="1:17" ht="27" customHeight="1" x14ac:dyDescent="0.15">
      <c r="A26" s="75"/>
      <c r="B26" s="149"/>
      <c r="C26" s="141"/>
      <c r="D26" s="146"/>
      <c r="E26" s="146"/>
      <c r="F26" s="143"/>
      <c r="G26" s="143"/>
      <c r="H26" s="143"/>
      <c r="I26" s="144"/>
      <c r="J26" s="144"/>
      <c r="K26" s="144"/>
      <c r="L26" s="138"/>
      <c r="M26" s="150"/>
      <c r="N26" s="75"/>
      <c r="O26" s="75"/>
      <c r="P26" s="75"/>
      <c r="Q26" s="75"/>
    </row>
    <row r="27" spans="1:17" ht="27" customHeight="1" x14ac:dyDescent="0.15">
      <c r="A27" s="75"/>
      <c r="B27" s="149"/>
      <c r="C27" s="141"/>
      <c r="D27" s="146"/>
      <c r="E27" s="146"/>
      <c r="F27" s="143"/>
      <c r="G27" s="143"/>
      <c r="H27" s="143"/>
      <c r="I27" s="144"/>
      <c r="J27" s="144"/>
      <c r="K27" s="144"/>
      <c r="L27" s="138"/>
      <c r="M27" s="150"/>
      <c r="N27" s="75"/>
      <c r="O27" s="75"/>
      <c r="P27" s="75"/>
      <c r="Q27" s="75"/>
    </row>
    <row r="28" spans="1:17" ht="27" customHeight="1" x14ac:dyDescent="0.15">
      <c r="A28" s="75"/>
      <c r="B28" s="149"/>
      <c r="C28" s="141"/>
      <c r="D28" s="146"/>
      <c r="E28" s="146"/>
      <c r="F28" s="143"/>
      <c r="G28" s="143"/>
      <c r="H28" s="143"/>
      <c r="I28" s="144"/>
      <c r="J28" s="144"/>
      <c r="K28" s="144"/>
      <c r="L28" s="138"/>
      <c r="M28" s="150"/>
      <c r="N28" s="75"/>
      <c r="O28" s="75"/>
      <c r="P28" s="75"/>
      <c r="Q28" s="75"/>
    </row>
    <row r="29" spans="1:17" ht="27" customHeight="1" thickBot="1" x14ac:dyDescent="0.2">
      <c r="A29" s="75"/>
      <c r="B29" s="151"/>
      <c r="C29" s="152"/>
      <c r="D29" s="153"/>
      <c r="E29" s="153"/>
      <c r="F29" s="154"/>
      <c r="G29" s="154"/>
      <c r="H29" s="154"/>
      <c r="I29" s="155"/>
      <c r="J29" s="155"/>
      <c r="K29" s="155"/>
      <c r="L29" s="156"/>
      <c r="M29" s="157"/>
      <c r="N29" s="75"/>
      <c r="O29" s="75"/>
      <c r="P29" s="75"/>
      <c r="Q29" s="75"/>
    </row>
    <row r="30" spans="1:17" ht="12.75" customHeight="1" thickBot="1" x14ac:dyDescent="0.2">
      <c r="A30" s="75"/>
      <c r="B30" s="204"/>
      <c r="C30" s="205"/>
      <c r="D30" s="206"/>
      <c r="E30" s="206"/>
      <c r="F30" s="207"/>
      <c r="G30" s="207"/>
      <c r="H30" s="207"/>
      <c r="I30" s="208"/>
      <c r="J30" s="208"/>
      <c r="K30" s="208"/>
      <c r="L30" s="209"/>
      <c r="M30" s="209"/>
      <c r="N30" s="75"/>
      <c r="O30" s="75"/>
      <c r="P30" s="75"/>
      <c r="Q30" s="75"/>
    </row>
    <row r="31" spans="1:17" s="21" customFormat="1" ht="17.25" customHeight="1" x14ac:dyDescent="0.15">
      <c r="A31" s="45"/>
      <c r="B31" s="213" t="s">
        <v>350</v>
      </c>
      <c r="C31" s="210"/>
      <c r="D31" s="211"/>
      <c r="E31" s="211"/>
      <c r="F31" s="211"/>
      <c r="G31" s="211"/>
      <c r="H31" s="210"/>
      <c r="I31" s="211"/>
      <c r="J31" s="210"/>
      <c r="K31" s="2434" t="s">
        <v>21</v>
      </c>
      <c r="L31" s="2435"/>
      <c r="M31" s="278" t="s">
        <v>72</v>
      </c>
      <c r="N31" s="75"/>
      <c r="O31" s="75"/>
      <c r="P31" s="75"/>
      <c r="Q31" s="75"/>
    </row>
    <row r="32" spans="1:17" s="21" customFormat="1" ht="17.25" customHeight="1" x14ac:dyDescent="0.15">
      <c r="A32" s="45"/>
      <c r="B32" s="212"/>
      <c r="C32" s="212"/>
      <c r="D32" s="212"/>
      <c r="E32" s="212"/>
      <c r="F32" s="212"/>
      <c r="G32" s="212"/>
      <c r="H32" s="212"/>
      <c r="I32" s="212"/>
      <c r="J32" s="210"/>
      <c r="K32" s="2436"/>
      <c r="L32" s="2437"/>
      <c r="M32" s="2440"/>
      <c r="N32" s="75"/>
      <c r="O32" s="75"/>
      <c r="P32" s="75"/>
      <c r="Q32" s="75"/>
    </row>
    <row r="33" spans="1:17" s="21" customFormat="1" ht="17.25" customHeight="1" x14ac:dyDescent="0.15">
      <c r="A33" s="45"/>
      <c r="B33" s="212"/>
      <c r="C33" s="212"/>
      <c r="D33" s="212"/>
      <c r="E33" s="212"/>
      <c r="F33" s="212"/>
      <c r="G33" s="212"/>
      <c r="H33" s="212"/>
      <c r="I33" s="212"/>
      <c r="J33" s="210"/>
      <c r="K33" s="2436"/>
      <c r="L33" s="2437"/>
      <c r="M33" s="2440"/>
      <c r="N33" s="75"/>
      <c r="O33" s="75"/>
      <c r="P33" s="75"/>
      <c r="Q33" s="75"/>
    </row>
    <row r="34" spans="1:17" s="21" customFormat="1" ht="17.25" customHeight="1" thickBot="1" x14ac:dyDescent="0.2">
      <c r="A34" s="45"/>
      <c r="B34" s="212"/>
      <c r="C34" s="212"/>
      <c r="D34" s="212"/>
      <c r="E34" s="212"/>
      <c r="F34" s="212"/>
      <c r="G34" s="212"/>
      <c r="H34" s="212"/>
      <c r="I34" s="212"/>
      <c r="J34" s="210"/>
      <c r="K34" s="2438"/>
      <c r="L34" s="2439"/>
      <c r="M34" s="2441"/>
      <c r="N34" s="75"/>
      <c r="O34" s="75"/>
      <c r="P34" s="75"/>
      <c r="Q34" s="75"/>
    </row>
    <row r="35" spans="1:17" ht="37.5" customHeight="1" x14ac:dyDescent="0.15">
      <c r="A35" s="75"/>
      <c r="B35" s="139"/>
      <c r="C35" s="139"/>
      <c r="D35" s="75"/>
      <c r="E35" s="75"/>
      <c r="F35" s="136"/>
      <c r="G35" s="136"/>
      <c r="H35" s="75"/>
      <c r="I35" s="75"/>
      <c r="J35" s="75"/>
      <c r="K35" s="75"/>
      <c r="L35" s="75"/>
      <c r="M35" s="75"/>
      <c r="N35" s="75"/>
      <c r="O35" s="75"/>
      <c r="P35" s="75"/>
      <c r="Q35" s="75"/>
    </row>
    <row r="36" spans="1:17" x14ac:dyDescent="0.15">
      <c r="A36" s="75"/>
      <c r="B36" s="139"/>
      <c r="C36" s="139"/>
      <c r="D36" s="75"/>
      <c r="E36" s="75"/>
      <c r="F36" s="136"/>
      <c r="G36" s="136"/>
      <c r="H36" s="75"/>
      <c r="I36" s="75"/>
      <c r="J36" s="75"/>
      <c r="K36" s="75"/>
      <c r="L36" s="75"/>
      <c r="M36" s="75"/>
      <c r="N36" s="75"/>
      <c r="O36" s="75"/>
      <c r="P36" s="75"/>
      <c r="Q36" s="75"/>
    </row>
    <row r="37" spans="1:17" x14ac:dyDescent="0.15">
      <c r="A37" s="75"/>
      <c r="B37" s="139"/>
      <c r="C37" s="139"/>
      <c r="D37" s="75"/>
      <c r="E37" s="75"/>
      <c r="F37" s="136"/>
      <c r="G37" s="136"/>
      <c r="H37" s="75"/>
      <c r="I37" s="75"/>
      <c r="J37" s="75"/>
      <c r="K37" s="75"/>
      <c r="L37" s="75"/>
      <c r="M37" s="75"/>
      <c r="N37" s="75"/>
      <c r="O37" s="75"/>
      <c r="P37" s="75"/>
      <c r="Q37" s="75"/>
    </row>
    <row r="38" spans="1:17" x14ac:dyDescent="0.15">
      <c r="A38" s="75"/>
      <c r="B38" s="139"/>
      <c r="C38" s="139"/>
      <c r="D38" s="75"/>
      <c r="E38" s="75"/>
      <c r="F38" s="136"/>
      <c r="G38" s="136"/>
      <c r="H38" s="75"/>
      <c r="I38" s="75"/>
      <c r="J38" s="75"/>
      <c r="K38" s="75"/>
      <c r="L38" s="75"/>
      <c r="M38" s="75"/>
      <c r="N38" s="75"/>
      <c r="O38" s="75"/>
      <c r="P38" s="75"/>
      <c r="Q38" s="75"/>
    </row>
    <row r="39" spans="1:17" x14ac:dyDescent="0.15">
      <c r="A39" s="75"/>
      <c r="B39" s="139"/>
      <c r="C39" s="139"/>
      <c r="D39" s="75"/>
      <c r="E39" s="75"/>
      <c r="F39" s="136"/>
      <c r="G39" s="136"/>
      <c r="H39" s="75"/>
      <c r="I39" s="75"/>
      <c r="J39" s="75"/>
      <c r="K39" s="75"/>
      <c r="L39" s="75"/>
      <c r="M39" s="75"/>
      <c r="N39" s="75"/>
      <c r="O39" s="75"/>
      <c r="P39" s="75"/>
      <c r="Q39" s="75"/>
    </row>
    <row r="40" spans="1:17" x14ac:dyDescent="0.15">
      <c r="A40" s="75"/>
      <c r="B40" s="139"/>
      <c r="C40" s="139"/>
      <c r="D40" s="75"/>
      <c r="E40" s="75"/>
      <c r="F40" s="136"/>
      <c r="G40" s="136"/>
      <c r="H40" s="75"/>
      <c r="I40" s="75"/>
      <c r="J40" s="75"/>
      <c r="K40" s="75"/>
      <c r="L40" s="75"/>
      <c r="M40" s="75"/>
      <c r="N40" s="75"/>
      <c r="O40" s="75"/>
      <c r="P40" s="75"/>
      <c r="Q40" s="75"/>
    </row>
    <row r="41" spans="1:17" x14ac:dyDescent="0.15">
      <c r="A41" s="75"/>
      <c r="B41" s="139"/>
      <c r="C41" s="139"/>
      <c r="D41" s="75"/>
      <c r="E41" s="75"/>
      <c r="F41" s="136"/>
      <c r="G41" s="136"/>
      <c r="H41" s="75"/>
      <c r="I41" s="75"/>
      <c r="J41" s="75"/>
      <c r="K41" s="75"/>
      <c r="L41" s="75"/>
      <c r="M41" s="75"/>
      <c r="N41" s="75"/>
      <c r="O41" s="75"/>
      <c r="P41" s="75"/>
      <c r="Q41" s="75"/>
    </row>
    <row r="42" spans="1:17" x14ac:dyDescent="0.15">
      <c r="A42" s="75"/>
      <c r="B42" s="139"/>
      <c r="C42" s="139"/>
      <c r="D42" s="75"/>
      <c r="E42" s="75"/>
      <c r="F42" s="136"/>
      <c r="G42" s="136"/>
      <c r="H42" s="75"/>
      <c r="I42" s="75"/>
      <c r="J42" s="75"/>
      <c r="K42" s="75"/>
      <c r="L42" s="75"/>
      <c r="M42" s="75"/>
      <c r="N42" s="75"/>
      <c r="O42" s="75"/>
      <c r="P42" s="75"/>
      <c r="Q42" s="75"/>
    </row>
    <row r="43" spans="1:17" x14ac:dyDescent="0.15">
      <c r="A43" s="75"/>
      <c r="B43" s="139"/>
      <c r="C43" s="139"/>
      <c r="D43" s="75"/>
      <c r="E43" s="75"/>
      <c r="F43" s="136"/>
      <c r="G43" s="136"/>
      <c r="H43" s="75"/>
      <c r="I43" s="75"/>
      <c r="J43" s="75"/>
      <c r="K43" s="75"/>
      <c r="L43" s="75"/>
      <c r="M43" s="75"/>
      <c r="N43" s="75"/>
      <c r="O43" s="75"/>
      <c r="P43" s="75"/>
      <c r="Q43" s="75"/>
    </row>
    <row r="44" spans="1:17" x14ac:dyDescent="0.15">
      <c r="A44" s="75"/>
      <c r="B44" s="139"/>
      <c r="C44" s="139"/>
      <c r="D44" s="75"/>
      <c r="E44" s="75"/>
      <c r="F44" s="136"/>
      <c r="G44" s="136"/>
      <c r="H44" s="75"/>
      <c r="I44" s="75"/>
      <c r="J44" s="75"/>
      <c r="K44" s="75"/>
      <c r="L44" s="75"/>
      <c r="M44" s="75"/>
      <c r="N44" s="75"/>
      <c r="O44" s="75"/>
      <c r="P44" s="75"/>
      <c r="Q44" s="75"/>
    </row>
  </sheetData>
  <mergeCells count="17">
    <mergeCell ref="B2:M2"/>
    <mergeCell ref="M6:M7"/>
    <mergeCell ref="E6:E7"/>
    <mergeCell ref="B4:C4"/>
    <mergeCell ref="D4:H4"/>
    <mergeCell ref="L4:M4"/>
    <mergeCell ref="J4:K4"/>
    <mergeCell ref="B6:B7"/>
    <mergeCell ref="C6:C7"/>
    <mergeCell ref="K31:L31"/>
    <mergeCell ref="K32:L34"/>
    <mergeCell ref="M32:M34"/>
    <mergeCell ref="D3:H3"/>
    <mergeCell ref="D6:D7"/>
    <mergeCell ref="L6:L7"/>
    <mergeCell ref="F6:G6"/>
    <mergeCell ref="I6:K6"/>
  </mergeCells>
  <phoneticPr fontId="6"/>
  <dataValidations count="2">
    <dataValidation imeMode="hiragana" allowBlank="1" showInputMessage="1" showErrorMessage="1" sqref="M8:M30 B8:E30"/>
    <dataValidation imeMode="disabled" allowBlank="1" showInputMessage="1" showErrorMessage="1" sqref="F8:K24 F25:K30"/>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orientation="portrait" r:id="rId1"/>
  <headerFooter alignWithMargins="0"/>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W39"/>
  <sheetViews>
    <sheetView showGridLines="0" view="pageBreakPreview" zoomScaleNormal="85" zoomScaleSheetLayoutView="100" workbookViewId="0">
      <selection activeCell="D3" sqref="D3:H3"/>
    </sheetView>
  </sheetViews>
  <sheetFormatPr defaultColWidth="0" defaultRowHeight="11.25" customHeight="1" zeroHeight="1" x14ac:dyDescent="0.15"/>
  <cols>
    <col min="1" max="1" width="18.75" style="74" customWidth="1"/>
    <col min="2" max="3" width="5" style="74" customWidth="1"/>
    <col min="4" max="6" width="10" style="74" customWidth="1"/>
    <col min="7" max="8" width="5" style="74" customWidth="1"/>
    <col min="9" max="9" width="9.125" style="74" customWidth="1"/>
    <col min="10" max="12" width="5.125" style="74" customWidth="1"/>
    <col min="13" max="13" width="5" style="74" customWidth="1"/>
    <col min="14" max="14" width="10.125" style="74" customWidth="1"/>
    <col min="15" max="18" width="18.75" style="74" customWidth="1"/>
    <col min="19" max="19" width="4.625" style="74" hidden="1" customWidth="1"/>
    <col min="20" max="20" width="4.5" style="74" hidden="1" customWidth="1"/>
    <col min="21" max="75" width="4.625" style="74" hidden="1" customWidth="1"/>
    <col min="76" max="16384" width="0" style="74" hidden="1"/>
  </cols>
  <sheetData>
    <row r="1" spans="1:18" ht="37.5" customHeight="1" thickTop="1" thickBot="1" x14ac:dyDescent="0.2">
      <c r="A1" s="36" t="s">
        <v>105</v>
      </c>
      <c r="B1" s="75"/>
      <c r="C1" s="75"/>
      <c r="D1" s="75"/>
      <c r="E1" s="75"/>
      <c r="F1" s="75"/>
      <c r="G1" s="75"/>
      <c r="H1" s="75"/>
      <c r="I1" s="75"/>
      <c r="J1" s="75"/>
      <c r="K1" s="75"/>
      <c r="L1" s="75"/>
      <c r="M1" s="75"/>
      <c r="N1" s="75"/>
      <c r="O1" s="75"/>
      <c r="P1" s="75"/>
      <c r="Q1" s="75"/>
      <c r="R1" s="75"/>
    </row>
    <row r="2" spans="1:18" ht="37.5" customHeight="1" thickTop="1" x14ac:dyDescent="0.15">
      <c r="A2" s="75"/>
      <c r="B2" s="2446" t="s">
        <v>738</v>
      </c>
      <c r="C2" s="2446"/>
      <c r="D2" s="2446"/>
      <c r="E2" s="2446"/>
      <c r="F2" s="2446"/>
      <c r="G2" s="2446"/>
      <c r="H2" s="2446"/>
      <c r="I2" s="2446"/>
      <c r="J2" s="2446"/>
      <c r="K2" s="2446"/>
      <c r="L2" s="2446"/>
      <c r="M2" s="2446"/>
      <c r="N2" s="2446"/>
      <c r="O2" s="75"/>
      <c r="P2" s="75"/>
      <c r="Q2" s="75"/>
      <c r="R2" s="75"/>
    </row>
    <row r="3" spans="1:18" ht="18" customHeight="1" x14ac:dyDescent="0.15">
      <c r="A3" s="75"/>
      <c r="D3" s="2447"/>
      <c r="E3" s="2447"/>
      <c r="F3" s="2447"/>
      <c r="G3" s="2447"/>
      <c r="H3" s="2447"/>
      <c r="I3" s="2447"/>
      <c r="O3" s="75"/>
      <c r="P3" s="75"/>
      <c r="Q3" s="75"/>
      <c r="R3" s="75"/>
    </row>
    <row r="4" spans="1:18" ht="18" customHeight="1" x14ac:dyDescent="0.15">
      <c r="A4" s="75"/>
      <c r="B4" s="2448" t="s">
        <v>220</v>
      </c>
      <c r="C4" s="2448"/>
      <c r="D4" s="2449" t="str">
        <f>data!C44&amp;data!C45</f>
        <v>○○○○○○○線道路改良工事（1工区）</v>
      </c>
      <c r="E4" s="2449"/>
      <c r="F4" s="2449"/>
      <c r="G4" s="2449"/>
      <c r="H4" s="2449"/>
      <c r="I4" s="2449"/>
      <c r="K4" s="2448" t="s">
        <v>204</v>
      </c>
      <c r="L4" s="2448"/>
      <c r="M4" s="2453"/>
      <c r="N4" s="2453"/>
      <c r="O4" s="75"/>
      <c r="P4" s="75"/>
      <c r="Q4" s="75"/>
      <c r="R4" s="75"/>
    </row>
    <row r="5" spans="1:18" ht="18" customHeight="1" thickBot="1" x14ac:dyDescent="0.2">
      <c r="A5" s="75"/>
      <c r="O5" s="75"/>
      <c r="P5" s="75"/>
      <c r="Q5" s="75"/>
      <c r="R5" s="75"/>
    </row>
    <row r="6" spans="1:18" ht="18" customHeight="1" x14ac:dyDescent="0.15">
      <c r="A6" s="75"/>
      <c r="B6" s="2442" t="s">
        <v>205</v>
      </c>
      <c r="C6" s="2444" t="s">
        <v>206</v>
      </c>
      <c r="D6" s="2451" t="s">
        <v>221</v>
      </c>
      <c r="E6" s="2454"/>
      <c r="F6" s="2451" t="s">
        <v>222</v>
      </c>
      <c r="G6" s="2431" t="s">
        <v>223</v>
      </c>
      <c r="H6" s="2431"/>
      <c r="I6" s="2451" t="s">
        <v>224</v>
      </c>
      <c r="J6" s="2431" t="s">
        <v>225</v>
      </c>
      <c r="K6" s="2431"/>
      <c r="L6" s="2431"/>
      <c r="M6" s="2431" t="s">
        <v>226</v>
      </c>
      <c r="N6" s="2432" t="s">
        <v>212</v>
      </c>
      <c r="O6" s="75"/>
      <c r="P6" s="75"/>
      <c r="Q6" s="75"/>
      <c r="R6" s="75"/>
    </row>
    <row r="7" spans="1:18" ht="18" customHeight="1" x14ac:dyDescent="0.15">
      <c r="A7" s="75"/>
      <c r="B7" s="2443"/>
      <c r="C7" s="2445"/>
      <c r="D7" s="2452"/>
      <c r="E7" s="2455"/>
      <c r="F7" s="2452"/>
      <c r="G7" s="135" t="s">
        <v>213</v>
      </c>
      <c r="H7" s="135" t="s">
        <v>214</v>
      </c>
      <c r="I7" s="2452"/>
      <c r="J7" s="135" t="s">
        <v>216</v>
      </c>
      <c r="K7" s="135" t="s">
        <v>217</v>
      </c>
      <c r="L7" s="135" t="s">
        <v>218</v>
      </c>
      <c r="M7" s="1638"/>
      <c r="N7" s="2433"/>
      <c r="O7" s="75"/>
      <c r="P7" s="75"/>
      <c r="Q7" s="75"/>
      <c r="R7" s="75"/>
    </row>
    <row r="8" spans="1:18" ht="27" customHeight="1" x14ac:dyDescent="0.15">
      <c r="A8" s="75"/>
      <c r="B8" s="158"/>
      <c r="C8" s="159"/>
      <c r="D8" s="145"/>
      <c r="E8" s="145"/>
      <c r="F8" s="145"/>
      <c r="G8" s="160"/>
      <c r="H8" s="160"/>
      <c r="I8" s="160"/>
      <c r="J8" s="161"/>
      <c r="K8" s="161"/>
      <c r="L8" s="161"/>
      <c r="M8" s="162"/>
      <c r="N8" s="163"/>
      <c r="O8" s="75"/>
      <c r="P8" s="75"/>
      <c r="Q8" s="75"/>
      <c r="R8" s="75"/>
    </row>
    <row r="9" spans="1:18" ht="27" customHeight="1" x14ac:dyDescent="0.15">
      <c r="A9" s="75"/>
      <c r="B9" s="158"/>
      <c r="C9" s="159"/>
      <c r="D9" s="145"/>
      <c r="E9" s="145"/>
      <c r="F9" s="145"/>
      <c r="G9" s="160"/>
      <c r="H9" s="160"/>
      <c r="I9" s="160"/>
      <c r="J9" s="161"/>
      <c r="K9" s="161"/>
      <c r="L9" s="161"/>
      <c r="M9" s="162"/>
      <c r="N9" s="163"/>
      <c r="O9" s="75"/>
      <c r="P9" s="75"/>
      <c r="Q9" s="75"/>
      <c r="R9" s="75"/>
    </row>
    <row r="10" spans="1:18" ht="27" customHeight="1" x14ac:dyDescent="0.15">
      <c r="A10" s="75"/>
      <c r="B10" s="158"/>
      <c r="C10" s="159"/>
      <c r="D10" s="145"/>
      <c r="E10" s="145"/>
      <c r="F10" s="145"/>
      <c r="G10" s="160"/>
      <c r="H10" s="160"/>
      <c r="I10" s="160"/>
      <c r="J10" s="161"/>
      <c r="K10" s="161"/>
      <c r="L10" s="161"/>
      <c r="M10" s="162"/>
      <c r="N10" s="163"/>
      <c r="O10" s="75"/>
      <c r="P10" s="75"/>
      <c r="Q10" s="75"/>
      <c r="R10" s="75"/>
    </row>
    <row r="11" spans="1:18" ht="27" customHeight="1" x14ac:dyDescent="0.15">
      <c r="A11" s="75"/>
      <c r="B11" s="158"/>
      <c r="C11" s="159"/>
      <c r="D11" s="145"/>
      <c r="E11" s="145"/>
      <c r="F11" s="145"/>
      <c r="G11" s="160"/>
      <c r="H11" s="160"/>
      <c r="I11" s="160"/>
      <c r="J11" s="161"/>
      <c r="K11" s="161"/>
      <c r="L11" s="161"/>
      <c r="M11" s="162"/>
      <c r="N11" s="163"/>
      <c r="O11" s="75"/>
      <c r="P11" s="75"/>
      <c r="Q11" s="75"/>
      <c r="R11" s="75"/>
    </row>
    <row r="12" spans="1:18" ht="27" customHeight="1" x14ac:dyDescent="0.15">
      <c r="A12" s="75"/>
      <c r="B12" s="158"/>
      <c r="C12" s="159"/>
      <c r="D12" s="145"/>
      <c r="E12" s="145"/>
      <c r="F12" s="145"/>
      <c r="G12" s="160"/>
      <c r="H12" s="160"/>
      <c r="I12" s="160"/>
      <c r="J12" s="161"/>
      <c r="K12" s="161"/>
      <c r="L12" s="161"/>
      <c r="M12" s="162"/>
      <c r="N12" s="163"/>
      <c r="O12" s="75"/>
      <c r="P12" s="75"/>
      <c r="Q12" s="75"/>
      <c r="R12" s="75"/>
    </row>
    <row r="13" spans="1:18" ht="27" customHeight="1" x14ac:dyDescent="0.15">
      <c r="A13" s="75"/>
      <c r="B13" s="158"/>
      <c r="C13" s="159"/>
      <c r="D13" s="145"/>
      <c r="E13" s="145"/>
      <c r="F13" s="145"/>
      <c r="G13" s="160"/>
      <c r="H13" s="160"/>
      <c r="I13" s="160"/>
      <c r="J13" s="161"/>
      <c r="K13" s="161"/>
      <c r="L13" s="161"/>
      <c r="M13" s="162"/>
      <c r="N13" s="163"/>
      <c r="O13" s="75"/>
      <c r="P13" s="75"/>
      <c r="Q13" s="75"/>
      <c r="R13" s="75"/>
    </row>
    <row r="14" spans="1:18" ht="27" customHeight="1" x14ac:dyDescent="0.15">
      <c r="A14" s="75"/>
      <c r="B14" s="158"/>
      <c r="C14" s="159"/>
      <c r="D14" s="145"/>
      <c r="E14" s="145"/>
      <c r="F14" s="145"/>
      <c r="G14" s="160"/>
      <c r="H14" s="160"/>
      <c r="I14" s="160"/>
      <c r="J14" s="161"/>
      <c r="K14" s="161"/>
      <c r="L14" s="161"/>
      <c r="M14" s="162"/>
      <c r="N14" s="163"/>
      <c r="O14" s="75"/>
      <c r="P14" s="75"/>
      <c r="Q14" s="75"/>
      <c r="R14" s="75"/>
    </row>
    <row r="15" spans="1:18" ht="27" customHeight="1" x14ac:dyDescent="0.15">
      <c r="A15" s="75"/>
      <c r="B15" s="158"/>
      <c r="C15" s="159"/>
      <c r="D15" s="145"/>
      <c r="E15" s="145"/>
      <c r="F15" s="145"/>
      <c r="G15" s="160"/>
      <c r="H15" s="160"/>
      <c r="I15" s="160"/>
      <c r="J15" s="161"/>
      <c r="K15" s="161"/>
      <c r="L15" s="161"/>
      <c r="M15" s="162"/>
      <c r="N15" s="163"/>
      <c r="O15" s="75"/>
      <c r="P15" s="75"/>
      <c r="Q15" s="75"/>
      <c r="R15" s="75"/>
    </row>
    <row r="16" spans="1:18" ht="27" customHeight="1" x14ac:dyDescent="0.15">
      <c r="A16" s="75"/>
      <c r="B16" s="158"/>
      <c r="C16" s="159"/>
      <c r="D16" s="145"/>
      <c r="E16" s="145"/>
      <c r="F16" s="145"/>
      <c r="G16" s="160"/>
      <c r="H16" s="160"/>
      <c r="I16" s="160"/>
      <c r="J16" s="161"/>
      <c r="K16" s="161"/>
      <c r="L16" s="161"/>
      <c r="M16" s="162"/>
      <c r="N16" s="163"/>
      <c r="O16" s="75"/>
      <c r="P16" s="75"/>
      <c r="Q16" s="75"/>
      <c r="R16" s="75"/>
    </row>
    <row r="17" spans="1:18" ht="27" customHeight="1" x14ac:dyDescent="0.15">
      <c r="A17" s="75"/>
      <c r="B17" s="158"/>
      <c r="C17" s="159"/>
      <c r="D17" s="145"/>
      <c r="E17" s="145"/>
      <c r="F17" s="145"/>
      <c r="G17" s="160"/>
      <c r="H17" s="160"/>
      <c r="I17" s="160"/>
      <c r="J17" s="161"/>
      <c r="K17" s="161"/>
      <c r="L17" s="161"/>
      <c r="M17" s="162"/>
      <c r="N17" s="163"/>
      <c r="O17" s="75"/>
      <c r="P17" s="75"/>
      <c r="Q17" s="75"/>
      <c r="R17" s="75"/>
    </row>
    <row r="18" spans="1:18" ht="27" customHeight="1" x14ac:dyDescent="0.15">
      <c r="A18" s="75"/>
      <c r="B18" s="158"/>
      <c r="C18" s="159"/>
      <c r="D18" s="145"/>
      <c r="E18" s="145"/>
      <c r="F18" s="145"/>
      <c r="G18" s="160"/>
      <c r="H18" s="160"/>
      <c r="I18" s="160"/>
      <c r="J18" s="161"/>
      <c r="K18" s="161"/>
      <c r="L18" s="161"/>
      <c r="M18" s="162"/>
      <c r="N18" s="163"/>
      <c r="O18" s="75"/>
      <c r="P18" s="75"/>
      <c r="Q18" s="75"/>
      <c r="R18" s="75"/>
    </row>
    <row r="19" spans="1:18" ht="27" customHeight="1" x14ac:dyDescent="0.15">
      <c r="A19" s="75"/>
      <c r="B19" s="158"/>
      <c r="C19" s="159"/>
      <c r="D19" s="145"/>
      <c r="E19" s="145"/>
      <c r="F19" s="145"/>
      <c r="G19" s="160"/>
      <c r="H19" s="160"/>
      <c r="I19" s="160"/>
      <c r="J19" s="161"/>
      <c r="K19" s="161"/>
      <c r="L19" s="161"/>
      <c r="M19" s="162"/>
      <c r="N19" s="163"/>
      <c r="O19" s="75"/>
      <c r="P19" s="75"/>
      <c r="Q19" s="75"/>
      <c r="R19" s="75"/>
    </row>
    <row r="20" spans="1:18" ht="27" customHeight="1" x14ac:dyDescent="0.15">
      <c r="A20" s="75"/>
      <c r="B20" s="158"/>
      <c r="C20" s="159"/>
      <c r="D20" s="145"/>
      <c r="E20" s="145"/>
      <c r="F20" s="145"/>
      <c r="G20" s="160"/>
      <c r="H20" s="160"/>
      <c r="I20" s="160"/>
      <c r="J20" s="161"/>
      <c r="K20" s="161"/>
      <c r="L20" s="161"/>
      <c r="M20" s="162"/>
      <c r="N20" s="163"/>
      <c r="O20" s="75"/>
      <c r="P20" s="75"/>
      <c r="Q20" s="75"/>
      <c r="R20" s="75"/>
    </row>
    <row r="21" spans="1:18" ht="27" customHeight="1" x14ac:dyDescent="0.15">
      <c r="A21" s="75"/>
      <c r="B21" s="158"/>
      <c r="C21" s="159"/>
      <c r="D21" s="145"/>
      <c r="E21" s="145"/>
      <c r="F21" s="145"/>
      <c r="G21" s="160"/>
      <c r="H21" s="160"/>
      <c r="I21" s="160"/>
      <c r="J21" s="161"/>
      <c r="K21" s="161"/>
      <c r="L21" s="161"/>
      <c r="M21" s="162"/>
      <c r="N21" s="163"/>
      <c r="O21" s="75"/>
      <c r="P21" s="75"/>
      <c r="Q21" s="75"/>
      <c r="R21" s="75"/>
    </row>
    <row r="22" spans="1:18" ht="27" customHeight="1" x14ac:dyDescent="0.15">
      <c r="A22" s="75"/>
      <c r="B22" s="158"/>
      <c r="C22" s="159"/>
      <c r="D22" s="145"/>
      <c r="E22" s="145"/>
      <c r="F22" s="145"/>
      <c r="G22" s="160"/>
      <c r="H22" s="160"/>
      <c r="I22" s="160"/>
      <c r="J22" s="161"/>
      <c r="K22" s="161"/>
      <c r="L22" s="161"/>
      <c r="M22" s="162"/>
      <c r="N22" s="163"/>
      <c r="O22" s="75"/>
      <c r="P22" s="75"/>
      <c r="Q22" s="75"/>
      <c r="R22" s="75"/>
    </row>
    <row r="23" spans="1:18" ht="27" customHeight="1" x14ac:dyDescent="0.15">
      <c r="A23" s="75"/>
      <c r="B23" s="158"/>
      <c r="C23" s="159"/>
      <c r="D23" s="145"/>
      <c r="E23" s="145"/>
      <c r="F23" s="145"/>
      <c r="G23" s="160"/>
      <c r="H23" s="160"/>
      <c r="I23" s="160"/>
      <c r="J23" s="161"/>
      <c r="K23" s="161"/>
      <c r="L23" s="161"/>
      <c r="M23" s="162"/>
      <c r="N23" s="163"/>
      <c r="O23" s="75"/>
      <c r="P23" s="75"/>
      <c r="Q23" s="75"/>
      <c r="R23" s="75"/>
    </row>
    <row r="24" spans="1:18" ht="27" customHeight="1" x14ac:dyDescent="0.15">
      <c r="A24" s="75"/>
      <c r="B24" s="158"/>
      <c r="C24" s="159"/>
      <c r="D24" s="145"/>
      <c r="E24" s="145"/>
      <c r="F24" s="145"/>
      <c r="G24" s="160"/>
      <c r="H24" s="160"/>
      <c r="I24" s="160"/>
      <c r="J24" s="161"/>
      <c r="K24" s="161"/>
      <c r="L24" s="161"/>
      <c r="M24" s="162"/>
      <c r="N24" s="163"/>
      <c r="O24" s="75"/>
      <c r="P24" s="75"/>
      <c r="Q24" s="75"/>
      <c r="R24" s="75"/>
    </row>
    <row r="25" spans="1:18" ht="27" customHeight="1" x14ac:dyDescent="0.15">
      <c r="A25" s="75"/>
      <c r="B25" s="158"/>
      <c r="C25" s="159"/>
      <c r="D25" s="145"/>
      <c r="E25" s="145"/>
      <c r="F25" s="145"/>
      <c r="G25" s="160"/>
      <c r="H25" s="160"/>
      <c r="I25" s="160"/>
      <c r="J25" s="161"/>
      <c r="K25" s="161"/>
      <c r="L25" s="161"/>
      <c r="M25" s="162"/>
      <c r="N25" s="163"/>
      <c r="O25" s="75"/>
      <c r="P25" s="75"/>
      <c r="Q25" s="75"/>
      <c r="R25" s="75"/>
    </row>
    <row r="26" spans="1:18" ht="27" customHeight="1" x14ac:dyDescent="0.15">
      <c r="A26" s="75"/>
      <c r="B26" s="158"/>
      <c r="C26" s="159"/>
      <c r="D26" s="145"/>
      <c r="E26" s="145"/>
      <c r="F26" s="145"/>
      <c r="G26" s="160"/>
      <c r="H26" s="160"/>
      <c r="I26" s="160"/>
      <c r="J26" s="161"/>
      <c r="K26" s="161"/>
      <c r="L26" s="161"/>
      <c r="M26" s="162"/>
      <c r="N26" s="163"/>
      <c r="O26" s="75"/>
      <c r="P26" s="75"/>
      <c r="Q26" s="75"/>
      <c r="R26" s="75"/>
    </row>
    <row r="27" spans="1:18" ht="27" customHeight="1" x14ac:dyDescent="0.15">
      <c r="A27" s="75"/>
      <c r="B27" s="158"/>
      <c r="C27" s="159"/>
      <c r="D27" s="145"/>
      <c r="E27" s="145"/>
      <c r="F27" s="145"/>
      <c r="G27" s="160"/>
      <c r="H27" s="160"/>
      <c r="I27" s="160"/>
      <c r="J27" s="161"/>
      <c r="K27" s="161"/>
      <c r="L27" s="161"/>
      <c r="M27" s="162"/>
      <c r="N27" s="163"/>
      <c r="O27" s="75"/>
      <c r="P27" s="75"/>
      <c r="Q27" s="75"/>
      <c r="R27" s="75"/>
    </row>
    <row r="28" spans="1:18" ht="27" customHeight="1" x14ac:dyDescent="0.15">
      <c r="A28" s="75"/>
      <c r="B28" s="158"/>
      <c r="C28" s="159"/>
      <c r="D28" s="145"/>
      <c r="E28" s="145"/>
      <c r="F28" s="145"/>
      <c r="G28" s="160"/>
      <c r="H28" s="160"/>
      <c r="I28" s="160"/>
      <c r="J28" s="161"/>
      <c r="K28" s="161"/>
      <c r="L28" s="161"/>
      <c r="M28" s="162"/>
      <c r="N28" s="163"/>
      <c r="O28" s="75"/>
      <c r="P28" s="75"/>
      <c r="Q28" s="75"/>
      <c r="R28" s="75"/>
    </row>
    <row r="29" spans="1:18" ht="27" customHeight="1" thickBot="1" x14ac:dyDescent="0.2">
      <c r="A29" s="75"/>
      <c r="B29" s="164"/>
      <c r="C29" s="165"/>
      <c r="D29" s="148"/>
      <c r="E29" s="148"/>
      <c r="F29" s="148"/>
      <c r="G29" s="166"/>
      <c r="H29" s="166"/>
      <c r="I29" s="166"/>
      <c r="J29" s="167"/>
      <c r="K29" s="167"/>
      <c r="L29" s="167"/>
      <c r="M29" s="168"/>
      <c r="N29" s="169"/>
      <c r="O29" s="75"/>
      <c r="P29" s="75"/>
      <c r="Q29" s="75"/>
      <c r="R29" s="75"/>
    </row>
    <row r="30" spans="1:18" ht="12.75" customHeight="1" thickBot="1" x14ac:dyDescent="0.2">
      <c r="A30" s="75"/>
      <c r="B30" s="204"/>
      <c r="C30" s="205"/>
      <c r="D30" s="206"/>
      <c r="E30" s="206"/>
      <c r="F30" s="207"/>
      <c r="G30" s="207"/>
      <c r="H30" s="207"/>
      <c r="I30" s="208"/>
      <c r="J30" s="208"/>
      <c r="K30" s="208"/>
      <c r="L30" s="209"/>
      <c r="M30" s="209"/>
      <c r="N30" s="147"/>
      <c r="O30" s="75"/>
      <c r="P30" s="75"/>
      <c r="Q30" s="75"/>
      <c r="R30" s="75"/>
    </row>
    <row r="31" spans="1:18" s="21" customFormat="1" ht="17.25" customHeight="1" x14ac:dyDescent="0.15">
      <c r="A31" s="45"/>
      <c r="B31" s="213" t="s">
        <v>328</v>
      </c>
      <c r="C31" s="210"/>
      <c r="D31" s="211"/>
      <c r="E31" s="211"/>
      <c r="F31" s="211"/>
      <c r="G31" s="211"/>
      <c r="H31" s="210"/>
      <c r="I31" s="211"/>
      <c r="J31" s="210"/>
      <c r="L31" s="2434" t="s">
        <v>21</v>
      </c>
      <c r="M31" s="2435"/>
      <c r="N31" s="278" t="s">
        <v>72</v>
      </c>
      <c r="O31" s="75"/>
      <c r="P31" s="75"/>
      <c r="Q31" s="75"/>
      <c r="R31" s="75"/>
    </row>
    <row r="32" spans="1:18" s="21" customFormat="1" ht="17.25" customHeight="1" x14ac:dyDescent="0.15">
      <c r="A32" s="45"/>
      <c r="B32" s="212"/>
      <c r="C32" s="212"/>
      <c r="D32" s="212"/>
      <c r="E32" s="212"/>
      <c r="F32" s="212"/>
      <c r="G32" s="212"/>
      <c r="H32" s="212"/>
      <c r="I32" s="212"/>
      <c r="J32" s="210"/>
      <c r="L32" s="2436"/>
      <c r="M32" s="2437"/>
      <c r="N32" s="2440"/>
      <c r="O32" s="75"/>
      <c r="P32" s="75"/>
      <c r="Q32" s="75"/>
      <c r="R32" s="75"/>
    </row>
    <row r="33" spans="1:18" s="21" customFormat="1" ht="17.25" customHeight="1" x14ac:dyDescent="0.15">
      <c r="A33" s="45"/>
      <c r="B33" s="212"/>
      <c r="C33" s="212"/>
      <c r="D33" s="212"/>
      <c r="E33" s="212"/>
      <c r="F33" s="212"/>
      <c r="G33" s="212"/>
      <c r="H33" s="212"/>
      <c r="I33" s="212"/>
      <c r="J33" s="210"/>
      <c r="L33" s="2436"/>
      <c r="M33" s="2437"/>
      <c r="N33" s="2440"/>
      <c r="O33" s="75"/>
      <c r="P33" s="75"/>
      <c r="Q33" s="75"/>
      <c r="R33" s="75"/>
    </row>
    <row r="34" spans="1:18" s="21" customFormat="1" ht="17.25" customHeight="1" thickBot="1" x14ac:dyDescent="0.2">
      <c r="A34" s="45"/>
      <c r="B34" s="212"/>
      <c r="C34" s="212"/>
      <c r="D34" s="212"/>
      <c r="E34" s="212"/>
      <c r="F34" s="212"/>
      <c r="G34" s="212"/>
      <c r="H34" s="212"/>
      <c r="I34" s="212"/>
      <c r="J34" s="210"/>
      <c r="L34" s="2438"/>
      <c r="M34" s="2439"/>
      <c r="N34" s="2441"/>
      <c r="O34" s="75"/>
      <c r="P34" s="75"/>
      <c r="Q34" s="75"/>
      <c r="R34" s="75"/>
    </row>
    <row r="35" spans="1:18" x14ac:dyDescent="0.15">
      <c r="A35" s="75"/>
      <c r="B35" s="75"/>
      <c r="C35" s="75"/>
      <c r="D35" s="75"/>
      <c r="E35" s="75"/>
      <c r="F35" s="75"/>
      <c r="G35" s="75"/>
      <c r="H35" s="75"/>
      <c r="I35" s="75"/>
      <c r="J35" s="75"/>
      <c r="K35" s="75"/>
      <c r="L35" s="75"/>
      <c r="M35" s="75"/>
      <c r="N35" s="75"/>
      <c r="O35" s="75"/>
      <c r="P35" s="75"/>
      <c r="Q35" s="75"/>
      <c r="R35" s="75"/>
    </row>
    <row r="36" spans="1:18" x14ac:dyDescent="0.15">
      <c r="A36" s="75"/>
      <c r="B36" s="75"/>
      <c r="C36" s="75"/>
      <c r="D36" s="75"/>
      <c r="E36" s="75"/>
      <c r="F36" s="75"/>
      <c r="G36" s="75"/>
      <c r="H36" s="75"/>
      <c r="I36" s="75"/>
      <c r="J36" s="75"/>
      <c r="K36" s="75"/>
      <c r="L36" s="75"/>
      <c r="M36" s="75"/>
      <c r="N36" s="75"/>
      <c r="O36" s="75"/>
      <c r="P36" s="75"/>
      <c r="Q36" s="75"/>
      <c r="R36" s="75"/>
    </row>
    <row r="37" spans="1:18" x14ac:dyDescent="0.15">
      <c r="A37" s="75"/>
      <c r="B37" s="75"/>
      <c r="C37" s="75"/>
      <c r="D37" s="75"/>
      <c r="E37" s="75"/>
      <c r="F37" s="75"/>
      <c r="G37" s="75"/>
      <c r="H37" s="75"/>
      <c r="I37" s="75"/>
      <c r="J37" s="75"/>
      <c r="K37" s="75"/>
      <c r="L37" s="75"/>
      <c r="M37" s="75"/>
      <c r="N37" s="75"/>
      <c r="O37" s="75"/>
      <c r="P37" s="75"/>
      <c r="Q37" s="75"/>
      <c r="R37" s="75"/>
    </row>
    <row r="38" spans="1:18" x14ac:dyDescent="0.15">
      <c r="A38" s="75"/>
      <c r="B38" s="75"/>
      <c r="C38" s="75"/>
      <c r="D38" s="75"/>
      <c r="E38" s="75"/>
      <c r="F38" s="75"/>
      <c r="G38" s="75"/>
      <c r="H38" s="75"/>
      <c r="I38" s="75"/>
      <c r="J38" s="75"/>
      <c r="K38" s="75"/>
      <c r="L38" s="75"/>
      <c r="M38" s="75"/>
      <c r="N38" s="75"/>
      <c r="O38" s="75"/>
      <c r="P38" s="75"/>
      <c r="Q38" s="75"/>
      <c r="R38" s="75"/>
    </row>
    <row r="39" spans="1:18" x14ac:dyDescent="0.15">
      <c r="A39" s="75"/>
      <c r="B39" s="75"/>
      <c r="C39" s="75"/>
      <c r="D39" s="75"/>
      <c r="E39" s="75"/>
      <c r="F39" s="75"/>
      <c r="G39" s="75"/>
      <c r="H39" s="75"/>
      <c r="I39" s="75"/>
      <c r="J39" s="75"/>
      <c r="K39" s="75"/>
      <c r="L39" s="75"/>
      <c r="M39" s="75"/>
      <c r="N39" s="75"/>
      <c r="O39" s="75"/>
      <c r="P39" s="75"/>
      <c r="Q39" s="75"/>
      <c r="R39" s="75"/>
    </row>
  </sheetData>
  <mergeCells count="18">
    <mergeCell ref="M6:M7"/>
    <mergeCell ref="N6:N7"/>
    <mergeCell ref="L31:M31"/>
    <mergeCell ref="L32:M34"/>
    <mergeCell ref="N32:N34"/>
    <mergeCell ref="I6:I7"/>
    <mergeCell ref="B2:N2"/>
    <mergeCell ref="D3:I3"/>
    <mergeCell ref="B4:C4"/>
    <mergeCell ref="D4:I4"/>
    <mergeCell ref="K4:L4"/>
    <mergeCell ref="M4:N4"/>
    <mergeCell ref="B6:B7"/>
    <mergeCell ref="C6:C7"/>
    <mergeCell ref="D6:E7"/>
    <mergeCell ref="F6:F7"/>
    <mergeCell ref="G6:H6"/>
    <mergeCell ref="J6:L6"/>
  </mergeCells>
  <phoneticPr fontId="6"/>
  <dataValidations count="2">
    <dataValidation imeMode="hiragana" allowBlank="1" showInputMessage="1" showErrorMessage="1" sqref="M30 B30:E30 M4:N4 B8:F29 M8:N29"/>
    <dataValidation imeMode="disabled" allowBlank="1" showInputMessage="1" showErrorMessage="1" sqref="F30:K30 G8:L29"/>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orientation="portrait" r:id="rId1"/>
  <headerFooter alignWithMargins="0"/>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A1:BW39"/>
  <sheetViews>
    <sheetView showGridLines="0" view="pageBreakPreview" zoomScaleNormal="85" zoomScaleSheetLayoutView="100" workbookViewId="0">
      <selection activeCell="D3" sqref="D3:H3"/>
    </sheetView>
  </sheetViews>
  <sheetFormatPr defaultColWidth="0" defaultRowHeight="11.25" zeroHeight="1" x14ac:dyDescent="0.15"/>
  <cols>
    <col min="1" max="1" width="18.75" style="74" customWidth="1"/>
    <col min="2" max="3" width="5" style="74" customWidth="1"/>
    <col min="4" max="6" width="10" style="74" customWidth="1"/>
    <col min="7" max="8" width="5" style="74" customWidth="1"/>
    <col min="9" max="9" width="9.125" style="74" customWidth="1"/>
    <col min="10" max="12" width="5.125" style="74" customWidth="1"/>
    <col min="13" max="13" width="5" style="74" customWidth="1"/>
    <col min="14" max="14" width="10.125" style="74" customWidth="1"/>
    <col min="15" max="18" width="18.75" style="74" customWidth="1"/>
    <col min="19" max="19" width="4.625" style="74" hidden="1" customWidth="1"/>
    <col min="20" max="20" width="4.5" style="74" hidden="1" customWidth="1"/>
    <col min="21" max="75" width="4.625" style="74" hidden="1" customWidth="1"/>
    <col min="76" max="16384" width="0" style="74" hidden="1"/>
  </cols>
  <sheetData>
    <row r="1" spans="1:18" ht="37.5" customHeight="1" thickTop="1" thickBot="1" x14ac:dyDescent="0.2">
      <c r="A1" s="36" t="s">
        <v>105</v>
      </c>
      <c r="B1" s="75"/>
      <c r="C1" s="75"/>
      <c r="D1" s="75"/>
      <c r="E1" s="75"/>
      <c r="F1" s="75"/>
      <c r="G1" s="75"/>
      <c r="H1" s="75"/>
      <c r="I1" s="75"/>
      <c r="J1" s="75"/>
      <c r="K1" s="75"/>
      <c r="L1" s="75"/>
      <c r="M1" s="75"/>
      <c r="N1" s="75"/>
      <c r="O1" s="75"/>
      <c r="P1" s="75"/>
      <c r="Q1" s="75"/>
      <c r="R1" s="75"/>
    </row>
    <row r="2" spans="1:18" ht="37.5" customHeight="1" thickTop="1" x14ac:dyDescent="0.15">
      <c r="A2" s="75"/>
      <c r="B2" s="2446" t="s">
        <v>219</v>
      </c>
      <c r="C2" s="2446"/>
      <c r="D2" s="2446"/>
      <c r="E2" s="2446"/>
      <c r="F2" s="2446"/>
      <c r="G2" s="2446"/>
      <c r="H2" s="2446"/>
      <c r="I2" s="2446"/>
      <c r="J2" s="2446"/>
      <c r="K2" s="2446"/>
      <c r="L2" s="2446"/>
      <c r="M2" s="2446"/>
      <c r="N2" s="2446"/>
      <c r="O2" s="75"/>
      <c r="P2" s="75"/>
      <c r="Q2" s="75"/>
      <c r="R2" s="75"/>
    </row>
    <row r="3" spans="1:18" ht="18" customHeight="1" x14ac:dyDescent="0.15">
      <c r="A3" s="75"/>
      <c r="D3" s="2447"/>
      <c r="E3" s="2447"/>
      <c r="F3" s="2447"/>
      <c r="G3" s="2447"/>
      <c r="H3" s="2447"/>
      <c r="I3" s="2447"/>
      <c r="O3" s="75"/>
      <c r="P3" s="75"/>
      <c r="Q3" s="75"/>
      <c r="R3" s="75"/>
    </row>
    <row r="4" spans="1:18" ht="18" customHeight="1" x14ac:dyDescent="0.15">
      <c r="A4" s="75"/>
      <c r="B4" s="2448" t="s">
        <v>220</v>
      </c>
      <c r="C4" s="2448"/>
      <c r="D4" s="2449" t="str">
        <f>data!C44&amp;data!C45</f>
        <v>○○○○○○○線道路改良工事（1工区）</v>
      </c>
      <c r="E4" s="2449"/>
      <c r="F4" s="2449"/>
      <c r="G4" s="2449"/>
      <c r="H4" s="2449"/>
      <c r="I4" s="2449"/>
      <c r="K4" s="2448" t="s">
        <v>204</v>
      </c>
      <c r="L4" s="2448"/>
      <c r="M4" s="2453"/>
      <c r="N4" s="2453"/>
      <c r="O4" s="75"/>
      <c r="P4" s="75"/>
      <c r="Q4" s="75"/>
      <c r="R4" s="75"/>
    </row>
    <row r="5" spans="1:18" ht="18" customHeight="1" thickBot="1" x14ac:dyDescent="0.2">
      <c r="A5" s="75"/>
      <c r="O5" s="75"/>
      <c r="P5" s="75"/>
      <c r="Q5" s="75"/>
      <c r="R5" s="75"/>
    </row>
    <row r="6" spans="1:18" ht="18" customHeight="1" x14ac:dyDescent="0.15">
      <c r="A6" s="75"/>
      <c r="B6" s="2442" t="s">
        <v>205</v>
      </c>
      <c r="C6" s="2444" t="s">
        <v>206</v>
      </c>
      <c r="D6" s="2451" t="s">
        <v>221</v>
      </c>
      <c r="E6" s="2456"/>
      <c r="F6" s="2451" t="s">
        <v>222</v>
      </c>
      <c r="G6" s="2431" t="s">
        <v>223</v>
      </c>
      <c r="H6" s="2431"/>
      <c r="I6" s="2451" t="s">
        <v>224</v>
      </c>
      <c r="J6" s="2431" t="s">
        <v>225</v>
      </c>
      <c r="K6" s="2431"/>
      <c r="L6" s="2431"/>
      <c r="M6" s="2431" t="s">
        <v>226</v>
      </c>
      <c r="N6" s="2432" t="s">
        <v>212</v>
      </c>
      <c r="O6" s="75"/>
      <c r="P6" s="75"/>
      <c r="Q6" s="75"/>
      <c r="R6" s="75"/>
    </row>
    <row r="7" spans="1:18" ht="18" customHeight="1" x14ac:dyDescent="0.15">
      <c r="A7" s="75"/>
      <c r="B7" s="2443"/>
      <c r="C7" s="2445"/>
      <c r="D7" s="2452"/>
      <c r="E7" s="2455"/>
      <c r="F7" s="2452"/>
      <c r="G7" s="135" t="s">
        <v>213</v>
      </c>
      <c r="H7" s="135" t="s">
        <v>214</v>
      </c>
      <c r="I7" s="2452"/>
      <c r="J7" s="135" t="s">
        <v>216</v>
      </c>
      <c r="K7" s="135" t="s">
        <v>217</v>
      </c>
      <c r="L7" s="135" t="s">
        <v>218</v>
      </c>
      <c r="M7" s="1638"/>
      <c r="N7" s="2433"/>
      <c r="O7" s="75"/>
      <c r="P7" s="75"/>
      <c r="Q7" s="75"/>
      <c r="R7" s="75"/>
    </row>
    <row r="8" spans="1:18" ht="27" customHeight="1" x14ac:dyDescent="0.15">
      <c r="A8" s="75"/>
      <c r="B8" s="158"/>
      <c r="C8" s="159"/>
      <c r="D8" s="145"/>
      <c r="E8" s="145"/>
      <c r="F8" s="145"/>
      <c r="G8" s="160"/>
      <c r="H8" s="160"/>
      <c r="I8" s="160"/>
      <c r="J8" s="161"/>
      <c r="K8" s="161"/>
      <c r="L8" s="161"/>
      <c r="M8" s="162"/>
      <c r="N8" s="163"/>
      <c r="O8" s="75"/>
      <c r="P8" s="75"/>
      <c r="Q8" s="75"/>
      <c r="R8" s="75"/>
    </row>
    <row r="9" spans="1:18" ht="27" customHeight="1" x14ac:dyDescent="0.15">
      <c r="A9" s="75"/>
      <c r="B9" s="158"/>
      <c r="C9" s="159"/>
      <c r="D9" s="145"/>
      <c r="E9" s="145"/>
      <c r="F9" s="145"/>
      <c r="G9" s="160"/>
      <c r="H9" s="160"/>
      <c r="I9" s="160"/>
      <c r="J9" s="161"/>
      <c r="K9" s="161"/>
      <c r="L9" s="161"/>
      <c r="M9" s="162"/>
      <c r="N9" s="163"/>
      <c r="O9" s="75"/>
      <c r="P9" s="75"/>
      <c r="Q9" s="75"/>
      <c r="R9" s="75"/>
    </row>
    <row r="10" spans="1:18" ht="27" customHeight="1" x14ac:dyDescent="0.15">
      <c r="A10" s="75"/>
      <c r="B10" s="158"/>
      <c r="C10" s="159"/>
      <c r="D10" s="145"/>
      <c r="E10" s="145"/>
      <c r="F10" s="145"/>
      <c r="G10" s="160"/>
      <c r="H10" s="160"/>
      <c r="I10" s="160"/>
      <c r="J10" s="161"/>
      <c r="K10" s="161"/>
      <c r="L10" s="161"/>
      <c r="M10" s="162"/>
      <c r="N10" s="163"/>
      <c r="O10" s="75"/>
      <c r="P10" s="75"/>
      <c r="Q10" s="75"/>
      <c r="R10" s="75"/>
    </row>
    <row r="11" spans="1:18" ht="27" customHeight="1" x14ac:dyDescent="0.15">
      <c r="A11" s="75"/>
      <c r="B11" s="158"/>
      <c r="C11" s="159"/>
      <c r="D11" s="145"/>
      <c r="E11" s="145"/>
      <c r="F11" s="145"/>
      <c r="G11" s="160"/>
      <c r="H11" s="160"/>
      <c r="I11" s="160"/>
      <c r="J11" s="161"/>
      <c r="K11" s="161"/>
      <c r="L11" s="161"/>
      <c r="M11" s="162"/>
      <c r="N11" s="163"/>
      <c r="O11" s="75"/>
      <c r="P11" s="75"/>
      <c r="Q11" s="75"/>
      <c r="R11" s="75"/>
    </row>
    <row r="12" spans="1:18" ht="27" customHeight="1" x14ac:dyDescent="0.15">
      <c r="A12" s="75"/>
      <c r="B12" s="158"/>
      <c r="C12" s="159"/>
      <c r="D12" s="145"/>
      <c r="E12" s="145"/>
      <c r="F12" s="145"/>
      <c r="G12" s="160"/>
      <c r="H12" s="160"/>
      <c r="I12" s="160"/>
      <c r="J12" s="161"/>
      <c r="K12" s="161"/>
      <c r="L12" s="161"/>
      <c r="M12" s="162"/>
      <c r="N12" s="163"/>
      <c r="O12" s="75"/>
      <c r="P12" s="75"/>
      <c r="Q12" s="75"/>
      <c r="R12" s="75"/>
    </row>
    <row r="13" spans="1:18" ht="27" customHeight="1" x14ac:dyDescent="0.15">
      <c r="A13" s="75"/>
      <c r="B13" s="158"/>
      <c r="C13" s="159"/>
      <c r="D13" s="145"/>
      <c r="E13" s="145"/>
      <c r="F13" s="145"/>
      <c r="G13" s="160"/>
      <c r="H13" s="160"/>
      <c r="I13" s="160"/>
      <c r="J13" s="161"/>
      <c r="K13" s="161"/>
      <c r="L13" s="161"/>
      <c r="M13" s="162"/>
      <c r="N13" s="163"/>
      <c r="O13" s="75"/>
      <c r="P13" s="75"/>
      <c r="Q13" s="75"/>
      <c r="R13" s="75"/>
    </row>
    <row r="14" spans="1:18" ht="27" customHeight="1" x14ac:dyDescent="0.15">
      <c r="A14" s="75"/>
      <c r="B14" s="158"/>
      <c r="C14" s="159"/>
      <c r="D14" s="145"/>
      <c r="E14" s="145"/>
      <c r="F14" s="145"/>
      <c r="G14" s="160"/>
      <c r="H14" s="160"/>
      <c r="I14" s="160"/>
      <c r="J14" s="161"/>
      <c r="K14" s="161"/>
      <c r="L14" s="161"/>
      <c r="M14" s="162"/>
      <c r="N14" s="163"/>
      <c r="O14" s="75"/>
      <c r="P14" s="75"/>
      <c r="Q14" s="75"/>
      <c r="R14" s="75"/>
    </row>
    <row r="15" spans="1:18" ht="27" customHeight="1" x14ac:dyDescent="0.15">
      <c r="A15" s="75"/>
      <c r="B15" s="158"/>
      <c r="C15" s="159"/>
      <c r="D15" s="145"/>
      <c r="E15" s="145"/>
      <c r="F15" s="145"/>
      <c r="G15" s="160"/>
      <c r="H15" s="160"/>
      <c r="I15" s="160"/>
      <c r="J15" s="161"/>
      <c r="K15" s="161"/>
      <c r="L15" s="161"/>
      <c r="M15" s="162"/>
      <c r="N15" s="163"/>
      <c r="O15" s="75"/>
      <c r="P15" s="75"/>
      <c r="Q15" s="75"/>
      <c r="R15" s="75"/>
    </row>
    <row r="16" spans="1:18" ht="27" customHeight="1" x14ac:dyDescent="0.15">
      <c r="A16" s="75"/>
      <c r="B16" s="158"/>
      <c r="C16" s="159"/>
      <c r="D16" s="145"/>
      <c r="E16" s="145"/>
      <c r="F16" s="145"/>
      <c r="G16" s="160"/>
      <c r="H16" s="160"/>
      <c r="I16" s="160"/>
      <c r="J16" s="161"/>
      <c r="K16" s="161"/>
      <c r="L16" s="161"/>
      <c r="M16" s="162"/>
      <c r="N16" s="163"/>
      <c r="O16" s="75"/>
      <c r="P16" s="75"/>
      <c r="Q16" s="75"/>
      <c r="R16" s="75"/>
    </row>
    <row r="17" spans="1:18" ht="27" customHeight="1" x14ac:dyDescent="0.15">
      <c r="A17" s="75"/>
      <c r="B17" s="158"/>
      <c r="C17" s="159"/>
      <c r="D17" s="145"/>
      <c r="E17" s="145"/>
      <c r="F17" s="145"/>
      <c r="G17" s="160"/>
      <c r="H17" s="160"/>
      <c r="I17" s="160"/>
      <c r="J17" s="161"/>
      <c r="K17" s="161"/>
      <c r="L17" s="161"/>
      <c r="M17" s="162"/>
      <c r="N17" s="163"/>
      <c r="O17" s="75"/>
      <c r="P17" s="75"/>
      <c r="Q17" s="75"/>
      <c r="R17" s="75"/>
    </row>
    <row r="18" spans="1:18" ht="27" customHeight="1" x14ac:dyDescent="0.15">
      <c r="A18" s="75"/>
      <c r="B18" s="158"/>
      <c r="C18" s="159"/>
      <c r="D18" s="145"/>
      <c r="E18" s="145"/>
      <c r="F18" s="145"/>
      <c r="G18" s="160"/>
      <c r="H18" s="160"/>
      <c r="I18" s="160"/>
      <c r="J18" s="161"/>
      <c r="K18" s="161"/>
      <c r="L18" s="161"/>
      <c r="M18" s="162"/>
      <c r="N18" s="163"/>
      <c r="O18" s="75"/>
      <c r="P18" s="75"/>
      <c r="Q18" s="75"/>
      <c r="R18" s="75"/>
    </row>
    <row r="19" spans="1:18" ht="27" customHeight="1" x14ac:dyDescent="0.15">
      <c r="A19" s="75"/>
      <c r="B19" s="158"/>
      <c r="C19" s="159"/>
      <c r="D19" s="145"/>
      <c r="E19" s="145"/>
      <c r="F19" s="145"/>
      <c r="G19" s="160"/>
      <c r="H19" s="160"/>
      <c r="I19" s="160"/>
      <c r="J19" s="161"/>
      <c r="K19" s="161"/>
      <c r="L19" s="161"/>
      <c r="M19" s="162"/>
      <c r="N19" s="163"/>
      <c r="O19" s="75"/>
      <c r="P19" s="75"/>
      <c r="Q19" s="75"/>
      <c r="R19" s="75"/>
    </row>
    <row r="20" spans="1:18" ht="27" customHeight="1" x14ac:dyDescent="0.15">
      <c r="A20" s="75"/>
      <c r="B20" s="158"/>
      <c r="C20" s="159"/>
      <c r="D20" s="145"/>
      <c r="E20" s="145"/>
      <c r="F20" s="145"/>
      <c r="G20" s="160"/>
      <c r="H20" s="160"/>
      <c r="I20" s="160"/>
      <c r="J20" s="161"/>
      <c r="K20" s="161"/>
      <c r="L20" s="161"/>
      <c r="M20" s="162"/>
      <c r="N20" s="163"/>
      <c r="O20" s="75"/>
      <c r="P20" s="75"/>
      <c r="Q20" s="75"/>
      <c r="R20" s="75"/>
    </row>
    <row r="21" spans="1:18" ht="27" customHeight="1" x14ac:dyDescent="0.15">
      <c r="A21" s="75"/>
      <c r="B21" s="158"/>
      <c r="C21" s="159"/>
      <c r="D21" s="145"/>
      <c r="E21" s="145"/>
      <c r="F21" s="145"/>
      <c r="G21" s="160"/>
      <c r="H21" s="160"/>
      <c r="I21" s="160"/>
      <c r="J21" s="161"/>
      <c r="K21" s="161"/>
      <c r="L21" s="161"/>
      <c r="M21" s="162"/>
      <c r="N21" s="163"/>
      <c r="O21" s="75"/>
      <c r="P21" s="75"/>
      <c r="Q21" s="75"/>
      <c r="R21" s="75"/>
    </row>
    <row r="22" spans="1:18" ht="27" customHeight="1" x14ac:dyDescent="0.15">
      <c r="A22" s="75"/>
      <c r="B22" s="158"/>
      <c r="C22" s="159"/>
      <c r="D22" s="145"/>
      <c r="E22" s="145"/>
      <c r="F22" s="145"/>
      <c r="G22" s="160"/>
      <c r="H22" s="160"/>
      <c r="I22" s="160"/>
      <c r="J22" s="161"/>
      <c r="K22" s="161"/>
      <c r="L22" s="161"/>
      <c r="M22" s="162"/>
      <c r="N22" s="163"/>
      <c r="O22" s="75"/>
      <c r="P22" s="75"/>
      <c r="Q22" s="75"/>
      <c r="R22" s="75"/>
    </row>
    <row r="23" spans="1:18" ht="27" customHeight="1" x14ac:dyDescent="0.15">
      <c r="A23" s="75"/>
      <c r="B23" s="158"/>
      <c r="C23" s="159"/>
      <c r="D23" s="145"/>
      <c r="E23" s="145"/>
      <c r="F23" s="145"/>
      <c r="G23" s="160"/>
      <c r="H23" s="160"/>
      <c r="I23" s="160"/>
      <c r="J23" s="161"/>
      <c r="K23" s="161"/>
      <c r="L23" s="161"/>
      <c r="M23" s="162"/>
      <c r="N23" s="163"/>
      <c r="O23" s="75"/>
      <c r="P23" s="75"/>
      <c r="Q23" s="75"/>
      <c r="R23" s="75"/>
    </row>
    <row r="24" spans="1:18" ht="27" customHeight="1" x14ac:dyDescent="0.15">
      <c r="A24" s="75"/>
      <c r="B24" s="158"/>
      <c r="C24" s="159"/>
      <c r="D24" s="145"/>
      <c r="E24" s="145"/>
      <c r="F24" s="145"/>
      <c r="G24" s="160"/>
      <c r="H24" s="160"/>
      <c r="I24" s="160"/>
      <c r="J24" s="161"/>
      <c r="K24" s="161"/>
      <c r="L24" s="161"/>
      <c r="M24" s="162"/>
      <c r="N24" s="163"/>
      <c r="O24" s="75"/>
      <c r="P24" s="75"/>
      <c r="Q24" s="75"/>
      <c r="R24" s="75"/>
    </row>
    <row r="25" spans="1:18" ht="27" customHeight="1" x14ac:dyDescent="0.15">
      <c r="A25" s="75"/>
      <c r="B25" s="158"/>
      <c r="C25" s="159"/>
      <c r="D25" s="145"/>
      <c r="E25" s="145"/>
      <c r="F25" s="145"/>
      <c r="G25" s="160"/>
      <c r="H25" s="160"/>
      <c r="I25" s="160"/>
      <c r="J25" s="161"/>
      <c r="K25" s="161"/>
      <c r="L25" s="161"/>
      <c r="M25" s="162"/>
      <c r="N25" s="163"/>
      <c r="O25" s="75"/>
      <c r="P25" s="75"/>
      <c r="Q25" s="75"/>
      <c r="R25" s="75"/>
    </row>
    <row r="26" spans="1:18" ht="27" customHeight="1" x14ac:dyDescent="0.15">
      <c r="A26" s="75"/>
      <c r="B26" s="158"/>
      <c r="C26" s="159"/>
      <c r="D26" s="145"/>
      <c r="E26" s="145"/>
      <c r="F26" s="145"/>
      <c r="G26" s="160"/>
      <c r="H26" s="160"/>
      <c r="I26" s="160"/>
      <c r="J26" s="161"/>
      <c r="K26" s="161"/>
      <c r="L26" s="161"/>
      <c r="M26" s="162"/>
      <c r="N26" s="163"/>
      <c r="O26" s="75"/>
      <c r="P26" s="75"/>
      <c r="Q26" s="75"/>
      <c r="R26" s="75"/>
    </row>
    <row r="27" spans="1:18" ht="27" customHeight="1" x14ac:dyDescent="0.15">
      <c r="A27" s="75"/>
      <c r="B27" s="158"/>
      <c r="C27" s="159"/>
      <c r="D27" s="145"/>
      <c r="E27" s="145"/>
      <c r="F27" s="145"/>
      <c r="G27" s="160"/>
      <c r="H27" s="160"/>
      <c r="I27" s="160"/>
      <c r="J27" s="161"/>
      <c r="K27" s="161"/>
      <c r="L27" s="161"/>
      <c r="M27" s="162"/>
      <c r="N27" s="163"/>
      <c r="O27" s="75"/>
      <c r="P27" s="75"/>
      <c r="Q27" s="75"/>
      <c r="R27" s="75"/>
    </row>
    <row r="28" spans="1:18" ht="27" customHeight="1" x14ac:dyDescent="0.15">
      <c r="A28" s="75"/>
      <c r="B28" s="158"/>
      <c r="C28" s="159"/>
      <c r="D28" s="145"/>
      <c r="E28" s="145"/>
      <c r="F28" s="145"/>
      <c r="G28" s="160"/>
      <c r="H28" s="160"/>
      <c r="I28" s="160"/>
      <c r="J28" s="161"/>
      <c r="K28" s="161"/>
      <c r="L28" s="161"/>
      <c r="M28" s="162"/>
      <c r="N28" s="163"/>
      <c r="O28" s="75"/>
      <c r="P28" s="75"/>
      <c r="Q28" s="75"/>
      <c r="R28" s="75"/>
    </row>
    <row r="29" spans="1:18" ht="27" customHeight="1" thickBot="1" x14ac:dyDescent="0.2">
      <c r="A29" s="75"/>
      <c r="B29" s="164"/>
      <c r="C29" s="165"/>
      <c r="D29" s="148"/>
      <c r="E29" s="148"/>
      <c r="F29" s="148"/>
      <c r="G29" s="166"/>
      <c r="H29" s="166"/>
      <c r="I29" s="166"/>
      <c r="J29" s="167"/>
      <c r="K29" s="167"/>
      <c r="L29" s="167"/>
      <c r="M29" s="168"/>
      <c r="N29" s="169"/>
      <c r="O29" s="75"/>
      <c r="P29" s="75"/>
      <c r="Q29" s="75"/>
      <c r="R29" s="75"/>
    </row>
    <row r="30" spans="1:18" ht="12.75" customHeight="1" thickBot="1" x14ac:dyDescent="0.2">
      <c r="A30" s="75"/>
      <c r="B30" s="204"/>
      <c r="C30" s="205"/>
      <c r="D30" s="206"/>
      <c r="E30" s="206"/>
      <c r="F30" s="207"/>
      <c r="G30" s="207"/>
      <c r="H30" s="207"/>
      <c r="I30" s="208"/>
      <c r="J30" s="208"/>
      <c r="K30" s="208"/>
      <c r="L30" s="209"/>
      <c r="M30" s="209"/>
      <c r="N30" s="147"/>
      <c r="O30" s="75"/>
      <c r="P30" s="75"/>
      <c r="Q30" s="75"/>
      <c r="R30" s="75"/>
    </row>
    <row r="31" spans="1:18" s="21" customFormat="1" ht="17.25" customHeight="1" x14ac:dyDescent="0.15">
      <c r="A31" s="45"/>
      <c r="B31" s="213" t="s">
        <v>328</v>
      </c>
      <c r="C31" s="210"/>
      <c r="D31" s="211"/>
      <c r="E31" s="211"/>
      <c r="F31" s="211"/>
      <c r="G31" s="211"/>
      <c r="H31" s="210"/>
      <c r="I31" s="211"/>
      <c r="J31" s="210"/>
      <c r="L31" s="2434" t="s">
        <v>21</v>
      </c>
      <c r="M31" s="2435"/>
      <c r="N31" s="278" t="s">
        <v>72</v>
      </c>
      <c r="O31" s="75"/>
      <c r="P31" s="75"/>
      <c r="Q31" s="75"/>
      <c r="R31" s="75"/>
    </row>
    <row r="32" spans="1:18" s="21" customFormat="1" ht="17.25" customHeight="1" x14ac:dyDescent="0.15">
      <c r="A32" s="45"/>
      <c r="B32" s="212"/>
      <c r="C32" s="212"/>
      <c r="D32" s="212"/>
      <c r="E32" s="212"/>
      <c r="F32" s="212"/>
      <c r="G32" s="212"/>
      <c r="H32" s="212"/>
      <c r="I32" s="212"/>
      <c r="J32" s="210"/>
      <c r="L32" s="2436"/>
      <c r="M32" s="2437"/>
      <c r="N32" s="2440"/>
      <c r="O32" s="75"/>
      <c r="P32" s="75"/>
      <c r="Q32" s="75"/>
      <c r="R32" s="75"/>
    </row>
    <row r="33" spans="1:18" s="21" customFormat="1" ht="17.25" customHeight="1" x14ac:dyDescent="0.15">
      <c r="A33" s="45"/>
      <c r="B33" s="212"/>
      <c r="C33" s="212"/>
      <c r="D33" s="212"/>
      <c r="E33" s="212"/>
      <c r="F33" s="212"/>
      <c r="G33" s="212"/>
      <c r="H33" s="212"/>
      <c r="I33" s="212"/>
      <c r="J33" s="210"/>
      <c r="L33" s="2436"/>
      <c r="M33" s="2437"/>
      <c r="N33" s="2440"/>
      <c r="O33" s="75"/>
      <c r="P33" s="75"/>
      <c r="Q33" s="75"/>
      <c r="R33" s="75"/>
    </row>
    <row r="34" spans="1:18" s="21" customFormat="1" ht="17.25" customHeight="1" thickBot="1" x14ac:dyDescent="0.2">
      <c r="A34" s="45"/>
      <c r="B34" s="212"/>
      <c r="C34" s="212"/>
      <c r="D34" s="212"/>
      <c r="E34" s="212"/>
      <c r="F34" s="212"/>
      <c r="G34" s="212"/>
      <c r="H34" s="212"/>
      <c r="I34" s="212"/>
      <c r="J34" s="210"/>
      <c r="L34" s="2438"/>
      <c r="M34" s="2439"/>
      <c r="N34" s="2441"/>
      <c r="O34" s="75"/>
      <c r="P34" s="75"/>
      <c r="Q34" s="75"/>
      <c r="R34" s="75"/>
    </row>
    <row r="35" spans="1:18" x14ac:dyDescent="0.15">
      <c r="A35" s="75"/>
      <c r="B35" s="75"/>
      <c r="C35" s="75"/>
      <c r="D35" s="75"/>
      <c r="E35" s="75"/>
      <c r="F35" s="75"/>
      <c r="G35" s="75"/>
      <c r="H35" s="75"/>
      <c r="I35" s="75"/>
      <c r="J35" s="75"/>
      <c r="K35" s="75"/>
      <c r="L35" s="75"/>
      <c r="M35" s="75"/>
      <c r="N35" s="75"/>
      <c r="O35" s="75"/>
      <c r="P35" s="75"/>
      <c r="Q35" s="75"/>
      <c r="R35" s="75"/>
    </row>
    <row r="36" spans="1:18" x14ac:dyDescent="0.15">
      <c r="A36" s="75"/>
      <c r="B36" s="75"/>
      <c r="C36" s="75"/>
      <c r="D36" s="75"/>
      <c r="E36" s="75"/>
      <c r="F36" s="75"/>
      <c r="G36" s="75"/>
      <c r="H36" s="75"/>
      <c r="I36" s="75"/>
      <c r="J36" s="75"/>
      <c r="K36" s="75"/>
      <c r="L36" s="75"/>
      <c r="M36" s="75"/>
      <c r="N36" s="75"/>
      <c r="O36" s="75"/>
      <c r="P36" s="75"/>
      <c r="Q36" s="75"/>
      <c r="R36" s="75"/>
    </row>
    <row r="37" spans="1:18" x14ac:dyDescent="0.15">
      <c r="A37" s="75"/>
      <c r="B37" s="75"/>
      <c r="C37" s="75"/>
      <c r="D37" s="75"/>
      <c r="E37" s="75"/>
      <c r="F37" s="75"/>
      <c r="G37" s="75"/>
      <c r="H37" s="75"/>
      <c r="I37" s="75"/>
      <c r="J37" s="75"/>
      <c r="K37" s="75"/>
      <c r="L37" s="75"/>
      <c r="M37" s="75"/>
      <c r="N37" s="75"/>
      <c r="O37" s="75"/>
      <c r="P37" s="75"/>
      <c r="Q37" s="75"/>
      <c r="R37" s="75"/>
    </row>
    <row r="38" spans="1:18" x14ac:dyDescent="0.15">
      <c r="A38" s="75"/>
      <c r="B38" s="75"/>
      <c r="C38" s="75"/>
      <c r="D38" s="75"/>
      <c r="E38" s="75"/>
      <c r="F38" s="75"/>
      <c r="G38" s="75"/>
      <c r="H38" s="75"/>
      <c r="I38" s="75"/>
      <c r="J38" s="75"/>
      <c r="K38" s="75"/>
      <c r="L38" s="75"/>
      <c r="M38" s="75"/>
      <c r="N38" s="75"/>
      <c r="O38" s="75"/>
      <c r="P38" s="75"/>
      <c r="Q38" s="75"/>
      <c r="R38" s="75"/>
    </row>
    <row r="39" spans="1:18" x14ac:dyDescent="0.15">
      <c r="A39" s="75"/>
      <c r="B39" s="75"/>
      <c r="C39" s="75"/>
      <c r="D39" s="75"/>
      <c r="E39" s="75"/>
      <c r="F39" s="75"/>
      <c r="G39" s="75"/>
      <c r="H39" s="75"/>
      <c r="I39" s="75"/>
      <c r="J39" s="75"/>
      <c r="K39" s="75"/>
      <c r="L39" s="75"/>
      <c r="M39" s="75"/>
      <c r="N39" s="75"/>
      <c r="O39" s="75"/>
      <c r="P39" s="75"/>
      <c r="Q39" s="75"/>
      <c r="R39" s="75"/>
    </row>
  </sheetData>
  <mergeCells count="18">
    <mergeCell ref="D3:I3"/>
    <mergeCell ref="L31:M31"/>
    <mergeCell ref="B2:N2"/>
    <mergeCell ref="K4:L4"/>
    <mergeCell ref="M4:N4"/>
    <mergeCell ref="I6:I7"/>
    <mergeCell ref="N6:N7"/>
    <mergeCell ref="G6:H6"/>
    <mergeCell ref="J6:L6"/>
    <mergeCell ref="F6:F7"/>
    <mergeCell ref="L32:M34"/>
    <mergeCell ref="N32:N34"/>
    <mergeCell ref="B6:B7"/>
    <mergeCell ref="B4:C4"/>
    <mergeCell ref="D4:I4"/>
    <mergeCell ref="M6:M7"/>
    <mergeCell ref="C6:C7"/>
    <mergeCell ref="D6:E7"/>
  </mergeCells>
  <phoneticPr fontId="6"/>
  <dataValidations count="2">
    <dataValidation imeMode="hiragana" allowBlank="1" showInputMessage="1" showErrorMessage="1" sqref="M30 B30:E30 M4:N4 B8:F29 M8:N29"/>
    <dataValidation imeMode="disabled" allowBlank="1" showInputMessage="1" showErrorMessage="1" sqref="F30:K30 G8:L24 G25:L29"/>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orientation="portrait"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28"/>
  <sheetViews>
    <sheetView showGridLines="0" showOutlineSymbols="0" view="pageBreakPreview" zoomScale="70" zoomScaleNormal="85" zoomScaleSheetLayoutView="70" workbookViewId="0">
      <selection activeCell="X14" sqref="X14"/>
    </sheetView>
  </sheetViews>
  <sheetFormatPr defaultColWidth="18.75" defaultRowHeight="13.5" customHeight="1" zeroHeight="1" x14ac:dyDescent="0.15"/>
  <cols>
    <col min="1" max="1" width="18.875" style="601" customWidth="1"/>
    <col min="2" max="62" width="2.125" style="601" customWidth="1"/>
    <col min="63" max="16384" width="18.75" style="601"/>
  </cols>
  <sheetData>
    <row r="1" spans="1:66" ht="36.75" customHeight="1" thickTop="1" thickBot="1" x14ac:dyDescent="0.2">
      <c r="A1" s="36" t="s">
        <v>105</v>
      </c>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600"/>
      <c r="BM1" s="600"/>
      <c r="BN1" s="600"/>
    </row>
    <row r="2" spans="1:66" ht="15.75" customHeight="1" thickTop="1" x14ac:dyDescent="0.15">
      <c r="A2" s="600"/>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K2" s="600"/>
      <c r="BL2" s="600"/>
      <c r="BM2" s="600"/>
      <c r="BN2" s="600"/>
    </row>
    <row r="3" spans="1:66" ht="24.75" customHeight="1" x14ac:dyDescent="0.15">
      <c r="A3" s="600"/>
      <c r="B3" s="2521" t="s">
        <v>122</v>
      </c>
      <c r="C3" s="2522"/>
      <c r="D3" s="2522"/>
      <c r="E3" s="2522"/>
      <c r="F3" s="2522"/>
      <c r="G3" s="2522"/>
      <c r="H3" s="2522"/>
      <c r="I3" s="2522"/>
      <c r="J3" s="2522"/>
      <c r="K3" s="2522"/>
      <c r="L3" s="2522"/>
      <c r="M3" s="2523"/>
      <c r="N3" s="602"/>
      <c r="O3" s="602"/>
      <c r="P3" s="69"/>
      <c r="Q3" s="69"/>
      <c r="R3" s="69"/>
      <c r="S3" s="69"/>
      <c r="T3" s="69"/>
      <c r="U3" s="69"/>
      <c r="V3" s="69"/>
      <c r="W3" s="69"/>
      <c r="X3" s="69"/>
      <c r="Y3" s="69"/>
      <c r="Z3" s="69"/>
      <c r="AA3" s="69"/>
      <c r="AB3" s="69"/>
      <c r="AC3" s="69"/>
      <c r="AD3" s="69"/>
      <c r="AE3" s="69"/>
      <c r="AF3" s="69"/>
      <c r="AG3" s="69"/>
      <c r="AH3" s="2518" t="s">
        <v>123</v>
      </c>
      <c r="AI3" s="2518"/>
      <c r="AJ3" s="2524"/>
      <c r="AK3" s="2524"/>
      <c r="AL3" s="69"/>
      <c r="AM3" s="2525" t="s">
        <v>719</v>
      </c>
      <c r="AN3" s="2525"/>
      <c r="AO3" s="2525"/>
      <c r="AP3" s="2512"/>
      <c r="AQ3" s="2512"/>
      <c r="AR3" s="2513" t="s">
        <v>10</v>
      </c>
      <c r="AS3" s="2513"/>
      <c r="AT3" s="2512"/>
      <c r="AU3" s="2512"/>
      <c r="AV3" s="2513" t="s">
        <v>9</v>
      </c>
      <c r="AW3" s="2513"/>
      <c r="AX3" s="2512"/>
      <c r="AY3" s="2512"/>
      <c r="AZ3" s="2513" t="s">
        <v>7</v>
      </c>
      <c r="BA3" s="2513"/>
      <c r="BB3" s="72"/>
      <c r="BC3" s="72"/>
      <c r="BK3" s="600"/>
      <c r="BL3" s="600"/>
      <c r="BM3" s="600"/>
      <c r="BN3" s="600"/>
    </row>
    <row r="4" spans="1:66" ht="24.75" customHeight="1" x14ac:dyDescent="0.15">
      <c r="A4" s="600"/>
      <c r="B4" s="69"/>
      <c r="C4" s="69"/>
      <c r="D4" s="69"/>
      <c r="E4" s="69"/>
      <c r="F4" s="69"/>
      <c r="G4" s="69"/>
      <c r="H4" s="69"/>
      <c r="I4" s="69"/>
      <c r="J4" s="69"/>
      <c r="K4" s="69"/>
      <c r="L4" s="69"/>
      <c r="M4" s="69"/>
      <c r="N4" s="69"/>
      <c r="O4" s="69"/>
      <c r="P4" s="69"/>
      <c r="Q4" s="69"/>
      <c r="R4" s="69"/>
      <c r="S4" s="69"/>
      <c r="T4" s="69"/>
      <c r="U4" s="69"/>
      <c r="V4" s="69"/>
      <c r="W4" s="69"/>
      <c r="X4" s="69"/>
      <c r="Y4" s="69"/>
      <c r="Z4" s="69"/>
      <c r="AA4" s="69"/>
      <c r="AB4" s="69"/>
      <c r="AI4" s="890"/>
      <c r="AJ4" s="890"/>
      <c r="AK4" s="890"/>
      <c r="AL4" s="890"/>
      <c r="AM4" s="890"/>
      <c r="AN4" s="890"/>
      <c r="AO4" s="890"/>
      <c r="AP4" s="890"/>
      <c r="AQ4" s="890"/>
      <c r="AR4" s="890"/>
      <c r="AS4" s="890"/>
      <c r="AT4" s="890"/>
      <c r="AU4" s="890"/>
      <c r="AV4" s="890"/>
      <c r="AW4" s="890"/>
      <c r="AX4" s="890"/>
      <c r="AY4" s="69"/>
      <c r="AZ4" s="69"/>
      <c r="BA4" s="69"/>
      <c r="BB4" s="69"/>
      <c r="BK4" s="600"/>
      <c r="BL4" s="600"/>
      <c r="BM4" s="600"/>
      <c r="BN4" s="600"/>
    </row>
    <row r="5" spans="1:66" ht="21.75" customHeight="1" x14ac:dyDescent="0.15">
      <c r="A5" s="600"/>
      <c r="B5" s="2514" t="s">
        <v>124</v>
      </c>
      <c r="C5" s="2514"/>
      <c r="D5" s="2514"/>
      <c r="E5" s="2514"/>
      <c r="F5" s="2515"/>
      <c r="G5" s="2515"/>
      <c r="H5" s="2515"/>
      <c r="I5" s="70"/>
      <c r="J5" s="71" t="s">
        <v>144</v>
      </c>
      <c r="K5" s="2516" t="str">
        <f>data!D31</f>
        <v>道路</v>
      </c>
      <c r="L5" s="2517"/>
      <c r="M5" s="2517"/>
      <c r="N5" s="2517"/>
      <c r="O5" s="2517"/>
      <c r="P5" s="2517"/>
      <c r="Q5" s="2517"/>
      <c r="R5" s="2517"/>
      <c r="S5" s="71" t="s">
        <v>145</v>
      </c>
      <c r="T5" s="69"/>
      <c r="U5" s="891"/>
      <c r="V5" s="69"/>
      <c r="W5" s="69"/>
      <c r="X5" s="69"/>
      <c r="Y5" s="69"/>
      <c r="Z5" s="69"/>
      <c r="AA5" s="69"/>
      <c r="AB5" s="69"/>
      <c r="AD5" s="2518" t="s">
        <v>340</v>
      </c>
      <c r="AE5" s="2518"/>
      <c r="AF5" s="2518"/>
      <c r="AG5" s="2519" t="str">
        <f>data!D20</f>
        <v>福岡県筑後市大字○○番地○○</v>
      </c>
      <c r="AH5" s="2520"/>
      <c r="AI5" s="2520"/>
      <c r="AJ5" s="2520"/>
      <c r="AK5" s="2520"/>
      <c r="AL5" s="2520"/>
      <c r="AM5" s="2520"/>
      <c r="AN5" s="2520"/>
      <c r="AO5" s="2520"/>
      <c r="AP5" s="2520"/>
      <c r="AQ5" s="2520"/>
      <c r="AR5" s="2520"/>
      <c r="AS5" s="2520"/>
      <c r="AT5" s="2520"/>
      <c r="AU5" s="2520"/>
      <c r="AV5" s="2520"/>
      <c r="AW5" s="2520"/>
      <c r="AX5" s="2520"/>
      <c r="AY5" s="2520"/>
      <c r="AZ5" s="2520"/>
      <c r="BA5" s="2520"/>
      <c r="BB5" s="2520"/>
      <c r="BC5" s="2520"/>
      <c r="BD5" s="2520"/>
      <c r="BE5" s="2520"/>
      <c r="BF5" s="2520"/>
      <c r="BG5" s="2520"/>
      <c r="BK5" s="600"/>
      <c r="BL5" s="600"/>
      <c r="BM5" s="600"/>
      <c r="BN5" s="600"/>
    </row>
    <row r="6" spans="1:66" ht="21.75" customHeight="1" x14ac:dyDescent="0.15">
      <c r="A6" s="600"/>
      <c r="B6" s="2528" t="s">
        <v>125</v>
      </c>
      <c r="C6" s="2528"/>
      <c r="D6" s="2528"/>
      <c r="E6" s="2528"/>
      <c r="F6" s="2528"/>
      <c r="G6" s="2528"/>
      <c r="H6" s="2529"/>
      <c r="I6" s="2529"/>
      <c r="J6" s="2529"/>
      <c r="K6" s="2529"/>
      <c r="L6" s="2529"/>
      <c r="M6" s="2529"/>
      <c r="N6" s="2529"/>
      <c r="O6" s="2529"/>
      <c r="P6" s="69"/>
      <c r="Q6" s="69"/>
      <c r="R6" s="69"/>
      <c r="S6" s="69"/>
      <c r="T6" s="69"/>
      <c r="U6" s="69"/>
      <c r="V6" s="69"/>
      <c r="W6" s="69"/>
      <c r="X6" s="69"/>
      <c r="Y6" s="69"/>
      <c r="Z6" s="69"/>
      <c r="AA6" s="69"/>
      <c r="AB6" s="69"/>
      <c r="AC6" s="69"/>
      <c r="AD6" s="69"/>
      <c r="AE6" s="69"/>
      <c r="AF6" s="890"/>
      <c r="AG6" s="890"/>
      <c r="AH6" s="890"/>
      <c r="AI6" s="890"/>
      <c r="AJ6" s="890"/>
      <c r="AK6" s="890"/>
      <c r="AL6" s="890"/>
      <c r="AM6" s="890"/>
      <c r="AN6" s="890"/>
      <c r="AO6" s="890"/>
      <c r="AP6" s="890"/>
      <c r="AQ6" s="890"/>
      <c r="AR6" s="890"/>
      <c r="AS6" s="890"/>
      <c r="AT6" s="890"/>
      <c r="AU6" s="890"/>
      <c r="AV6" s="890"/>
      <c r="AW6" s="890"/>
      <c r="AX6" s="890"/>
      <c r="AY6" s="69"/>
      <c r="AZ6" s="69"/>
      <c r="BA6" s="69"/>
      <c r="BB6" s="69"/>
      <c r="BK6" s="600"/>
      <c r="BL6" s="600"/>
      <c r="BM6" s="600"/>
      <c r="BN6" s="600"/>
    </row>
    <row r="7" spans="1:66" ht="24.75" customHeight="1" x14ac:dyDescent="0.15">
      <c r="A7" s="600"/>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G7" s="2530"/>
      <c r="AH7" s="2530"/>
      <c r="AI7" s="2530"/>
      <c r="AJ7" s="2530"/>
      <c r="AK7" s="2530"/>
      <c r="AL7" s="2530"/>
      <c r="AM7" s="2530"/>
      <c r="AN7" s="2530"/>
      <c r="AO7" s="2530"/>
      <c r="AP7" s="2530"/>
      <c r="AQ7" s="2530"/>
      <c r="AR7" s="2530"/>
      <c r="AS7" s="2530"/>
      <c r="AT7" s="2530"/>
      <c r="AU7" s="2530"/>
      <c r="AV7" s="2530"/>
      <c r="AW7" s="2530"/>
      <c r="AX7" s="2530"/>
      <c r="AY7" s="2530"/>
      <c r="AZ7" s="2530"/>
      <c r="BA7" s="2530"/>
      <c r="BB7" s="2530"/>
      <c r="BC7" s="2530"/>
      <c r="BD7" s="2530"/>
      <c r="BE7" s="2530"/>
      <c r="BF7" s="2530"/>
      <c r="BG7" s="2530"/>
      <c r="BK7" s="600"/>
      <c r="BL7" s="600"/>
      <c r="BM7" s="600"/>
      <c r="BN7" s="600"/>
    </row>
    <row r="8" spans="1:66" ht="21.75" customHeight="1" x14ac:dyDescent="0.15">
      <c r="A8" s="600"/>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2518" t="s">
        <v>23</v>
      </c>
      <c r="AE8" s="2518"/>
      <c r="AF8" s="2518"/>
      <c r="AG8" s="2520" t="str">
        <f>data!D21&amp;"　"&amp;data!D22</f>
        <v>株式会社　△△△△△　代表取締役　□□□□□</v>
      </c>
      <c r="AH8" s="2520"/>
      <c r="AI8" s="2520"/>
      <c r="AJ8" s="2520"/>
      <c r="AK8" s="2520"/>
      <c r="AL8" s="2520"/>
      <c r="AM8" s="2520"/>
      <c r="AN8" s="2520"/>
      <c r="AO8" s="2520"/>
      <c r="AP8" s="2520"/>
      <c r="AQ8" s="2520"/>
      <c r="AR8" s="2520"/>
      <c r="AS8" s="2520"/>
      <c r="AT8" s="2520"/>
      <c r="AU8" s="2520"/>
      <c r="AV8" s="2520"/>
      <c r="AW8" s="2520"/>
      <c r="AX8" s="2520"/>
      <c r="AY8" s="2520"/>
      <c r="AZ8" s="2520"/>
      <c r="BA8" s="2520"/>
      <c r="BB8" s="2520"/>
      <c r="BC8" s="2520"/>
      <c r="BD8" s="2520"/>
      <c r="BE8" s="2520"/>
      <c r="BF8" s="2520"/>
      <c r="BG8" s="2520"/>
      <c r="BK8" s="600"/>
      <c r="BL8" s="600"/>
      <c r="BM8" s="600"/>
      <c r="BN8" s="600"/>
    </row>
    <row r="9" spans="1:66" ht="24.75" customHeight="1" x14ac:dyDescent="0.15">
      <c r="A9" s="600"/>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2531" t="s">
        <v>553</v>
      </c>
      <c r="AG9" s="2531"/>
      <c r="AH9" s="2531"/>
      <c r="AI9" s="2531"/>
      <c r="AJ9" s="2531"/>
      <c r="AK9" s="2531"/>
      <c r="AL9" s="2531"/>
      <c r="AM9" s="2531"/>
      <c r="AN9" s="2531"/>
      <c r="AO9" s="2531"/>
      <c r="AP9" s="2532"/>
      <c r="AQ9" s="2532"/>
      <c r="AR9" s="2532"/>
      <c r="AS9" s="2532"/>
      <c r="AT9" s="2532"/>
      <c r="AU9" s="2532"/>
      <c r="AV9" s="2532"/>
      <c r="AW9" s="2532"/>
      <c r="AX9" s="2533"/>
      <c r="AY9" s="2533"/>
      <c r="AZ9" s="2533"/>
      <c r="BA9" s="2533"/>
      <c r="BB9" s="2533"/>
      <c r="BC9" s="2533"/>
      <c r="BD9" s="2533"/>
      <c r="BE9" s="2533"/>
      <c r="BK9" s="600"/>
      <c r="BL9" s="600"/>
      <c r="BM9" s="600"/>
      <c r="BN9" s="600"/>
    </row>
    <row r="10" spans="1:66" ht="15.75" customHeight="1" x14ac:dyDescent="0.15">
      <c r="A10" s="600"/>
      <c r="B10" s="2534" t="s">
        <v>126</v>
      </c>
      <c r="C10" s="2535"/>
      <c r="D10" s="2535"/>
      <c r="E10" s="2536"/>
      <c r="F10" s="2503"/>
      <c r="G10" s="2504"/>
      <c r="H10" s="2504"/>
      <c r="I10" s="2509"/>
      <c r="J10" s="2503"/>
      <c r="K10" s="2504"/>
      <c r="L10" s="2507"/>
      <c r="M10" s="2504"/>
      <c r="N10" s="2504"/>
      <c r="O10" s="2509"/>
      <c r="P10" s="2503"/>
      <c r="Q10" s="2504"/>
      <c r="R10" s="2504"/>
      <c r="S10" s="2504"/>
      <c r="T10" s="2504"/>
      <c r="U10" s="2509"/>
      <c r="V10" s="2503"/>
      <c r="W10" s="2504"/>
      <c r="X10" s="2504"/>
      <c r="Y10" s="2504"/>
      <c r="Z10" s="2504"/>
      <c r="AA10" s="2509"/>
      <c r="AB10" s="69"/>
      <c r="AC10" s="69"/>
      <c r="AD10" s="69"/>
      <c r="AE10" s="2511" t="s">
        <v>127</v>
      </c>
      <c r="AF10" s="2511"/>
      <c r="AG10" s="2511"/>
      <c r="AH10" s="2511"/>
      <c r="AI10" s="2511"/>
      <c r="AJ10" s="69"/>
      <c r="AK10" s="69"/>
      <c r="AL10" s="69"/>
      <c r="AM10" s="69"/>
      <c r="AN10" s="69"/>
      <c r="AO10" s="69"/>
      <c r="AP10" s="69"/>
      <c r="AQ10" s="69"/>
      <c r="AR10" s="69"/>
      <c r="AS10" s="69"/>
      <c r="AT10" s="69"/>
      <c r="AU10" s="69"/>
      <c r="AV10" s="69"/>
      <c r="AW10" s="69"/>
      <c r="AX10" s="69"/>
      <c r="AY10" s="69"/>
      <c r="AZ10" s="69"/>
      <c r="BA10" s="69"/>
      <c r="BB10" s="69"/>
      <c r="BK10" s="600"/>
      <c r="BL10" s="600"/>
      <c r="BM10" s="600"/>
      <c r="BN10" s="600"/>
    </row>
    <row r="11" spans="1:66" ht="24.75" customHeight="1" x14ac:dyDescent="0.15">
      <c r="A11" s="600"/>
      <c r="B11" s="2537"/>
      <c r="C11" s="2538"/>
      <c r="D11" s="2538"/>
      <c r="E11" s="2539"/>
      <c r="F11" s="2505"/>
      <c r="G11" s="2506"/>
      <c r="H11" s="2506"/>
      <c r="I11" s="2510"/>
      <c r="J11" s="2505"/>
      <c r="K11" s="2506"/>
      <c r="L11" s="2508"/>
      <c r="M11" s="2506"/>
      <c r="N11" s="2506"/>
      <c r="O11" s="2510"/>
      <c r="P11" s="2505"/>
      <c r="Q11" s="2506"/>
      <c r="R11" s="2506"/>
      <c r="S11" s="2506"/>
      <c r="T11" s="2506"/>
      <c r="U11" s="2510"/>
      <c r="V11" s="2505"/>
      <c r="W11" s="2506"/>
      <c r="X11" s="2506"/>
      <c r="Y11" s="2506"/>
      <c r="Z11" s="2506"/>
      <c r="AA11" s="2510"/>
      <c r="AB11" s="69"/>
      <c r="AC11" s="69"/>
      <c r="AD11" s="69"/>
      <c r="AE11" s="2496" t="s">
        <v>129</v>
      </c>
      <c r="AF11" s="2496"/>
      <c r="AG11" s="2496"/>
      <c r="AH11" s="2496"/>
      <c r="AI11" s="2496"/>
      <c r="AJ11" s="2496"/>
      <c r="AK11" s="2496" t="s">
        <v>130</v>
      </c>
      <c r="AL11" s="2496"/>
      <c r="AM11" s="2496"/>
      <c r="AN11" s="2496"/>
      <c r="AO11" s="2496"/>
      <c r="AP11" s="2496"/>
      <c r="AQ11" s="2496" t="s">
        <v>131</v>
      </c>
      <c r="AR11" s="2496"/>
      <c r="AS11" s="2496"/>
      <c r="AT11" s="2496"/>
      <c r="AU11" s="2496"/>
      <c r="AV11" s="2496"/>
      <c r="AW11" s="2496" t="s">
        <v>132</v>
      </c>
      <c r="AX11" s="2496"/>
      <c r="AY11" s="2496"/>
      <c r="AZ11" s="2496"/>
      <c r="BA11" s="2496"/>
      <c r="BB11" s="2496"/>
      <c r="BC11" s="2496" t="s">
        <v>133</v>
      </c>
      <c r="BD11" s="2496"/>
      <c r="BE11" s="2496"/>
      <c r="BF11" s="2496"/>
      <c r="BG11" s="2496"/>
      <c r="BH11" s="2496"/>
      <c r="BI11" s="2496"/>
      <c r="BK11" s="600"/>
      <c r="BL11" s="600"/>
      <c r="BM11" s="600"/>
      <c r="BN11" s="600"/>
    </row>
    <row r="12" spans="1:66" ht="24.75" customHeight="1" x14ac:dyDescent="0.15">
      <c r="A12" s="600"/>
      <c r="B12" s="69"/>
      <c r="C12" s="69"/>
      <c r="D12" s="69"/>
      <c r="E12" s="69"/>
      <c r="F12" s="69"/>
      <c r="G12" s="69"/>
      <c r="H12" s="2501" t="s">
        <v>128</v>
      </c>
      <c r="I12" s="2501"/>
      <c r="J12" s="2501"/>
      <c r="K12" s="2501"/>
      <c r="L12" s="2501"/>
      <c r="M12" s="2501"/>
      <c r="N12" s="2501"/>
      <c r="O12" s="2501"/>
      <c r="P12" s="2501"/>
      <c r="Q12" s="2501"/>
      <c r="R12" s="2501"/>
      <c r="S12" s="2501"/>
      <c r="T12" s="2501"/>
      <c r="U12" s="2501"/>
      <c r="V12" s="2501"/>
      <c r="W12" s="2501"/>
      <c r="X12" s="69"/>
      <c r="Y12" s="69"/>
      <c r="Z12" s="69"/>
      <c r="AA12" s="69"/>
      <c r="AB12" s="69"/>
      <c r="AC12" s="69"/>
      <c r="AD12" s="69"/>
      <c r="AE12" s="2500"/>
      <c r="AF12" s="2500"/>
      <c r="AG12" s="2500"/>
      <c r="AH12" s="2500"/>
      <c r="AI12" s="2500"/>
      <c r="AJ12" s="2500"/>
      <c r="AK12" s="2500"/>
      <c r="AL12" s="2500"/>
      <c r="AM12" s="2500"/>
      <c r="AN12" s="2500"/>
      <c r="AO12" s="2500"/>
      <c r="AP12" s="2500"/>
      <c r="AQ12" s="2502" t="s">
        <v>134</v>
      </c>
      <c r="AR12" s="2502"/>
      <c r="AS12" s="2502"/>
      <c r="AT12" s="2502"/>
      <c r="AU12" s="2502"/>
      <c r="AV12" s="2502"/>
      <c r="AW12" s="2500"/>
      <c r="AX12" s="2500"/>
      <c r="AY12" s="2500"/>
      <c r="AZ12" s="2500"/>
      <c r="BA12" s="2500"/>
      <c r="BB12" s="2500"/>
      <c r="BC12" s="2500"/>
      <c r="BD12" s="2500"/>
      <c r="BE12" s="2500"/>
      <c r="BF12" s="2500"/>
      <c r="BG12" s="2500"/>
      <c r="BH12" s="2500"/>
      <c r="BI12" s="2500"/>
      <c r="BK12" s="600"/>
      <c r="BL12" s="600"/>
      <c r="BM12" s="600"/>
      <c r="BN12" s="600"/>
    </row>
    <row r="13" spans="1:66" ht="30" customHeight="1" x14ac:dyDescent="0.15">
      <c r="A13" s="600"/>
      <c r="B13" s="69"/>
      <c r="C13" s="69"/>
      <c r="D13" s="69"/>
      <c r="E13" s="2526" t="s">
        <v>837</v>
      </c>
      <c r="F13" s="2526"/>
      <c r="G13" s="2526"/>
      <c r="H13" s="2526"/>
      <c r="I13" s="2526"/>
      <c r="J13" s="2526"/>
      <c r="K13" s="2526"/>
      <c r="L13" s="2526"/>
      <c r="M13" s="2526"/>
      <c r="N13" s="2526"/>
      <c r="O13" s="2526"/>
      <c r="P13" s="2526"/>
      <c r="Q13" s="2526"/>
      <c r="R13" s="2526"/>
      <c r="S13" s="2527"/>
      <c r="T13" s="2527"/>
      <c r="U13" s="2527"/>
      <c r="V13" s="2527"/>
      <c r="W13" s="2527"/>
      <c r="X13" s="2527"/>
      <c r="Y13" s="2527"/>
      <c r="Z13" s="2527"/>
      <c r="AA13" s="925" t="s">
        <v>838</v>
      </c>
      <c r="AB13" s="69"/>
      <c r="AC13" s="69"/>
      <c r="AD13" s="69"/>
      <c r="AE13" s="2500"/>
      <c r="AF13" s="2500"/>
      <c r="AG13" s="2500"/>
      <c r="AH13" s="2500"/>
      <c r="AI13" s="2500"/>
      <c r="AJ13" s="2500"/>
      <c r="AK13" s="2500"/>
      <c r="AL13" s="2500"/>
      <c r="AM13" s="2500"/>
      <c r="AN13" s="2500"/>
      <c r="AO13" s="2500"/>
      <c r="AP13" s="2500"/>
      <c r="AQ13" s="2502"/>
      <c r="AR13" s="2502"/>
      <c r="AS13" s="2502"/>
      <c r="AT13" s="2502"/>
      <c r="AU13" s="2502"/>
      <c r="AV13" s="2502"/>
      <c r="AW13" s="2500"/>
      <c r="AX13" s="2500"/>
      <c r="AY13" s="2500"/>
      <c r="AZ13" s="2500"/>
      <c r="BA13" s="2500"/>
      <c r="BB13" s="2500"/>
      <c r="BC13" s="2500"/>
      <c r="BD13" s="2500"/>
      <c r="BE13" s="2500"/>
      <c r="BF13" s="2500"/>
      <c r="BG13" s="2500"/>
      <c r="BH13" s="2500"/>
      <c r="BI13" s="2500"/>
      <c r="BK13" s="600"/>
      <c r="BL13" s="600"/>
      <c r="BM13" s="600"/>
      <c r="BN13" s="600"/>
    </row>
    <row r="14" spans="1:66" ht="39" customHeight="1" x14ac:dyDescent="0.15">
      <c r="A14" s="600"/>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K14" s="600"/>
      <c r="BL14" s="600"/>
      <c r="BM14" s="600"/>
      <c r="BN14" s="600"/>
    </row>
    <row r="15" spans="1:66" ht="24.75" customHeight="1" x14ac:dyDescent="0.15">
      <c r="A15" s="600"/>
      <c r="B15" s="2460" t="s">
        <v>135</v>
      </c>
      <c r="C15" s="2461"/>
      <c r="D15" s="2461"/>
      <c r="E15" s="2461"/>
      <c r="F15" s="2461"/>
      <c r="G15" s="2461"/>
      <c r="H15" s="2461"/>
      <c r="I15" s="2461"/>
      <c r="J15" s="2461"/>
      <c r="K15" s="2462"/>
      <c r="L15" s="2493" t="str">
        <f>data!C44&amp;data!C45</f>
        <v>○○○○○○○線道路改良工事（1工区）</v>
      </c>
      <c r="M15" s="2494"/>
      <c r="N15" s="2494"/>
      <c r="O15" s="2494"/>
      <c r="P15" s="2494"/>
      <c r="Q15" s="2494"/>
      <c r="R15" s="2494"/>
      <c r="S15" s="2494"/>
      <c r="T15" s="2494"/>
      <c r="U15" s="2494"/>
      <c r="V15" s="2494"/>
      <c r="W15" s="2494"/>
      <c r="X15" s="2494"/>
      <c r="Y15" s="2494"/>
      <c r="Z15" s="2494"/>
      <c r="AA15" s="2494"/>
      <c r="AB15" s="2494"/>
      <c r="AC15" s="2494"/>
      <c r="AD15" s="2494"/>
      <c r="AE15" s="2494"/>
      <c r="AF15" s="2494"/>
      <c r="AG15" s="2495"/>
      <c r="AH15" s="2496" t="s">
        <v>136</v>
      </c>
      <c r="AI15" s="2496"/>
      <c r="AJ15" s="2496"/>
      <c r="AK15" s="2496"/>
      <c r="AL15" s="2496"/>
      <c r="AM15" s="2496"/>
      <c r="AN15" s="2497" t="str">
        <f>+data!E46</f>
        <v>筑後市大字山ノ井・長浜他地内</v>
      </c>
      <c r="AO15" s="2498"/>
      <c r="AP15" s="2498"/>
      <c r="AQ15" s="2498"/>
      <c r="AR15" s="2498"/>
      <c r="AS15" s="2498"/>
      <c r="AT15" s="2498"/>
      <c r="AU15" s="2498"/>
      <c r="AV15" s="2498"/>
      <c r="AW15" s="2498"/>
      <c r="AX15" s="2498"/>
      <c r="AY15" s="2498"/>
      <c r="AZ15" s="2498"/>
      <c r="BA15" s="2498"/>
      <c r="BB15" s="2498"/>
      <c r="BC15" s="2498"/>
      <c r="BD15" s="2498"/>
      <c r="BE15" s="2498"/>
      <c r="BF15" s="2498"/>
      <c r="BG15" s="2498"/>
      <c r="BH15" s="2498"/>
      <c r="BI15" s="2499"/>
      <c r="BK15" s="600"/>
      <c r="BL15" s="600"/>
      <c r="BM15" s="600"/>
      <c r="BN15" s="600"/>
    </row>
    <row r="16" spans="1:66" ht="24.75" customHeight="1" x14ac:dyDescent="0.15">
      <c r="A16" s="600"/>
      <c r="B16" s="2460" t="s">
        <v>88</v>
      </c>
      <c r="C16" s="2461"/>
      <c r="D16" s="2461"/>
      <c r="E16" s="2461"/>
      <c r="F16" s="2461"/>
      <c r="G16" s="2461"/>
      <c r="H16" s="2461"/>
      <c r="I16" s="2461"/>
      <c r="J16" s="2461"/>
      <c r="K16" s="2462"/>
      <c r="L16" s="2460" t="s">
        <v>137</v>
      </c>
      <c r="M16" s="2461"/>
      <c r="N16" s="2461"/>
      <c r="O16" s="2461"/>
      <c r="P16" s="2461"/>
      <c r="Q16" s="2461"/>
      <c r="R16" s="2461"/>
      <c r="S16" s="2461"/>
      <c r="T16" s="2461"/>
      <c r="U16" s="2461"/>
      <c r="V16" s="2462"/>
      <c r="W16" s="2460" t="s">
        <v>138</v>
      </c>
      <c r="X16" s="2461"/>
      <c r="Y16" s="2461"/>
      <c r="Z16" s="2461"/>
      <c r="AA16" s="2461"/>
      <c r="AB16" s="2461"/>
      <c r="AC16" s="2461"/>
      <c r="AD16" s="2461"/>
      <c r="AE16" s="2461"/>
      <c r="AF16" s="2461"/>
      <c r="AG16" s="2462"/>
      <c r="AH16" s="2460" t="s">
        <v>139</v>
      </c>
      <c r="AI16" s="2461"/>
      <c r="AJ16" s="2461"/>
      <c r="AK16" s="2461"/>
      <c r="AL16" s="2461"/>
      <c r="AM16" s="2462"/>
      <c r="AN16" s="2460" t="s">
        <v>140</v>
      </c>
      <c r="AO16" s="2461"/>
      <c r="AP16" s="2461"/>
      <c r="AQ16" s="2461"/>
      <c r="AR16" s="2461"/>
      <c r="AS16" s="2461"/>
      <c r="AT16" s="2461"/>
      <c r="AU16" s="2461"/>
      <c r="AV16" s="2461"/>
      <c r="AW16" s="2461"/>
      <c r="AX16" s="2461"/>
      <c r="AY16" s="2461"/>
      <c r="AZ16" s="2461"/>
      <c r="BA16" s="2461"/>
      <c r="BB16" s="2461"/>
      <c r="BC16" s="2461"/>
      <c r="BD16" s="2461"/>
      <c r="BE16" s="2461"/>
      <c r="BF16" s="2461"/>
      <c r="BG16" s="2461"/>
      <c r="BH16" s="2461"/>
      <c r="BI16" s="2462"/>
      <c r="BK16" s="600"/>
      <c r="BL16" s="600"/>
      <c r="BM16" s="600"/>
      <c r="BN16" s="600"/>
    </row>
    <row r="17" spans="1:66" ht="24.75" customHeight="1" x14ac:dyDescent="0.15">
      <c r="A17" s="600"/>
      <c r="B17" s="2472" t="str">
        <f>着工届!F25&amp;着工届!G25&amp;着工届!H25&amp;着工届!I25&amp;着工届!J25&amp;着工届!K25&amp;着工届!L25</f>
        <v>令和2年4月1日</v>
      </c>
      <c r="C17" s="2473"/>
      <c r="D17" s="2473"/>
      <c r="E17" s="2473"/>
      <c r="F17" s="2473"/>
      <c r="G17" s="2473"/>
      <c r="H17" s="2473"/>
      <c r="I17" s="2473"/>
      <c r="J17" s="2473"/>
      <c r="K17" s="2474"/>
      <c r="L17" s="2481">
        <f>data!D13</f>
        <v>11000000</v>
      </c>
      <c r="M17" s="2482"/>
      <c r="N17" s="2482"/>
      <c r="O17" s="2482"/>
      <c r="P17" s="2482"/>
      <c r="Q17" s="2482"/>
      <c r="R17" s="2482"/>
      <c r="S17" s="2482"/>
      <c r="T17" s="2482"/>
      <c r="U17" s="2482"/>
      <c r="V17" s="2483"/>
      <c r="W17" s="2481">
        <f>L17</f>
        <v>11000000</v>
      </c>
      <c r="X17" s="2482"/>
      <c r="Y17" s="2482"/>
      <c r="Z17" s="2482"/>
      <c r="AA17" s="2482"/>
      <c r="AB17" s="2482"/>
      <c r="AC17" s="2482"/>
      <c r="AD17" s="2482"/>
      <c r="AE17" s="2482"/>
      <c r="AF17" s="2482"/>
      <c r="AG17" s="2483"/>
      <c r="AH17" s="2460"/>
      <c r="AI17" s="2461"/>
      <c r="AJ17" s="2461"/>
      <c r="AK17" s="2461"/>
      <c r="AL17" s="2461"/>
      <c r="AM17" s="2462"/>
      <c r="AN17" s="2460" t="s">
        <v>692</v>
      </c>
      <c r="AO17" s="2461"/>
      <c r="AP17" s="2461"/>
      <c r="AQ17" s="2461"/>
      <c r="AR17" s="2461"/>
      <c r="AS17" s="2461"/>
      <c r="AT17" s="2461"/>
      <c r="AU17" s="2461"/>
      <c r="AV17" s="2461"/>
      <c r="AW17" s="2461"/>
      <c r="AX17" s="2461"/>
      <c r="AY17" s="2461"/>
      <c r="AZ17" s="2461"/>
      <c r="BA17" s="2461"/>
      <c r="BB17" s="2461"/>
      <c r="BC17" s="2461"/>
      <c r="BD17" s="2461"/>
      <c r="BE17" s="2461"/>
      <c r="BF17" s="2461"/>
      <c r="BG17" s="2461"/>
      <c r="BH17" s="2461"/>
      <c r="BI17" s="2462"/>
      <c r="BK17" s="600"/>
      <c r="BL17" s="600"/>
      <c r="BM17" s="600"/>
      <c r="BN17" s="600"/>
    </row>
    <row r="18" spans="1:66" ht="24.75" customHeight="1" x14ac:dyDescent="0.15">
      <c r="A18" s="884"/>
      <c r="B18" s="2472"/>
      <c r="C18" s="2473"/>
      <c r="D18" s="2473"/>
      <c r="E18" s="2473"/>
      <c r="F18" s="2473"/>
      <c r="G18" s="2473"/>
      <c r="H18" s="2473"/>
      <c r="I18" s="2473"/>
      <c r="J18" s="2473"/>
      <c r="K18" s="2474"/>
      <c r="L18" s="2481"/>
      <c r="M18" s="2482"/>
      <c r="N18" s="2482"/>
      <c r="O18" s="2482"/>
      <c r="P18" s="2482"/>
      <c r="Q18" s="2482"/>
      <c r="R18" s="2482"/>
      <c r="S18" s="2482"/>
      <c r="T18" s="2482"/>
      <c r="U18" s="2482"/>
      <c r="V18" s="2483"/>
      <c r="W18" s="2481"/>
      <c r="X18" s="2482"/>
      <c r="Y18" s="2482"/>
      <c r="Z18" s="2482"/>
      <c r="AA18" s="2482"/>
      <c r="AB18" s="2482"/>
      <c r="AC18" s="2482"/>
      <c r="AD18" s="2482"/>
      <c r="AE18" s="2482"/>
      <c r="AF18" s="2482"/>
      <c r="AG18" s="2483"/>
      <c r="AH18" s="2460"/>
      <c r="AI18" s="2461"/>
      <c r="AJ18" s="2461"/>
      <c r="AK18" s="2461"/>
      <c r="AL18" s="2461"/>
      <c r="AM18" s="2462"/>
      <c r="AN18" s="2460" t="s">
        <v>141</v>
      </c>
      <c r="AO18" s="2461"/>
      <c r="AP18" s="2461"/>
      <c r="AQ18" s="2461"/>
      <c r="AR18" s="2461"/>
      <c r="AS18" s="2461"/>
      <c r="AT18" s="2461"/>
      <c r="AU18" s="2461"/>
      <c r="AV18" s="2461"/>
      <c r="AW18" s="2461"/>
      <c r="AX18" s="2461"/>
      <c r="AY18" s="2461"/>
      <c r="AZ18" s="2461"/>
      <c r="BA18" s="2461"/>
      <c r="BB18" s="2461"/>
      <c r="BC18" s="2461"/>
      <c r="BD18" s="2461"/>
      <c r="BE18" s="2461"/>
      <c r="BF18" s="2461"/>
      <c r="BG18" s="2461"/>
      <c r="BH18" s="2461"/>
      <c r="BI18" s="2462"/>
      <c r="BK18" s="600"/>
      <c r="BL18" s="600"/>
      <c r="BM18" s="600"/>
      <c r="BN18" s="600"/>
    </row>
    <row r="19" spans="1:66" ht="24.75" customHeight="1" thickBot="1" x14ac:dyDescent="0.2">
      <c r="A19" s="885"/>
      <c r="B19" s="2487"/>
      <c r="C19" s="2488"/>
      <c r="D19" s="2488"/>
      <c r="E19" s="2488"/>
      <c r="F19" s="2488"/>
      <c r="G19" s="2488"/>
      <c r="H19" s="2488"/>
      <c r="I19" s="2488"/>
      <c r="J19" s="2488"/>
      <c r="K19" s="2489"/>
      <c r="L19" s="2490"/>
      <c r="M19" s="2491"/>
      <c r="N19" s="2491"/>
      <c r="O19" s="2491"/>
      <c r="P19" s="2491"/>
      <c r="Q19" s="2491"/>
      <c r="R19" s="2491"/>
      <c r="S19" s="2491"/>
      <c r="T19" s="2491"/>
      <c r="U19" s="2491"/>
      <c r="V19" s="2492"/>
      <c r="W19" s="2490" t="str">
        <f>IF(L19="","",L17+L18+L19)</f>
        <v/>
      </c>
      <c r="X19" s="2491"/>
      <c r="Y19" s="2491"/>
      <c r="Z19" s="2491"/>
      <c r="AA19" s="2491"/>
      <c r="AB19" s="2491"/>
      <c r="AC19" s="2491"/>
      <c r="AD19" s="2491"/>
      <c r="AE19" s="2491"/>
      <c r="AF19" s="2491"/>
      <c r="AG19" s="2492"/>
      <c r="AH19" s="2484"/>
      <c r="AI19" s="2485"/>
      <c r="AJ19" s="2485"/>
      <c r="AK19" s="2485"/>
      <c r="AL19" s="2485"/>
      <c r="AM19" s="2486"/>
      <c r="AN19" s="2484" t="s">
        <v>142</v>
      </c>
      <c r="AO19" s="2485"/>
      <c r="AP19" s="2485"/>
      <c r="AQ19" s="2485"/>
      <c r="AR19" s="2485"/>
      <c r="AS19" s="2485"/>
      <c r="AT19" s="2485"/>
      <c r="AU19" s="2485"/>
      <c r="AV19" s="2485"/>
      <c r="AW19" s="2485"/>
      <c r="AX19" s="2485"/>
      <c r="AY19" s="2485"/>
      <c r="AZ19" s="2485"/>
      <c r="BA19" s="2485"/>
      <c r="BB19" s="2485"/>
      <c r="BC19" s="2485"/>
      <c r="BD19" s="2485"/>
      <c r="BE19" s="2485"/>
      <c r="BF19" s="2485"/>
      <c r="BG19" s="2485"/>
      <c r="BH19" s="2485"/>
      <c r="BI19" s="2486"/>
      <c r="BK19" s="600"/>
      <c r="BL19" s="600"/>
      <c r="BM19" s="600"/>
      <c r="BN19" s="600"/>
    </row>
    <row r="20" spans="1:66" ht="24.75" customHeight="1" thickTop="1" x14ac:dyDescent="0.15">
      <c r="A20" s="885"/>
      <c r="B20" s="2457" t="s">
        <v>143</v>
      </c>
      <c r="C20" s="2458"/>
      <c r="D20" s="2458"/>
      <c r="E20" s="2458"/>
      <c r="F20" s="2458"/>
      <c r="G20" s="2458"/>
      <c r="H20" s="2458"/>
      <c r="I20" s="2458"/>
      <c r="J20" s="2458"/>
      <c r="K20" s="2459"/>
      <c r="L20" s="2457" t="s">
        <v>137</v>
      </c>
      <c r="M20" s="2458"/>
      <c r="N20" s="2458"/>
      <c r="O20" s="2458"/>
      <c r="P20" s="2458"/>
      <c r="Q20" s="2458"/>
      <c r="R20" s="2458"/>
      <c r="S20" s="2458"/>
      <c r="T20" s="2458"/>
      <c r="U20" s="2458"/>
      <c r="V20" s="2459"/>
      <c r="W20" s="2457" t="s">
        <v>138</v>
      </c>
      <c r="X20" s="2458"/>
      <c r="Y20" s="2458"/>
      <c r="Z20" s="2458"/>
      <c r="AA20" s="2458"/>
      <c r="AB20" s="2458"/>
      <c r="AC20" s="2458"/>
      <c r="AD20" s="2458"/>
      <c r="AE20" s="2458"/>
      <c r="AF20" s="2458"/>
      <c r="AG20" s="2459"/>
      <c r="AH20" s="2457" t="s">
        <v>691</v>
      </c>
      <c r="AI20" s="2458"/>
      <c r="AJ20" s="2458"/>
      <c r="AK20" s="2458"/>
      <c r="AL20" s="2458"/>
      <c r="AM20" s="2459"/>
      <c r="AN20" s="2463" t="s">
        <v>839</v>
      </c>
      <c r="AO20" s="2464"/>
      <c r="AP20" s="2464"/>
      <c r="AQ20" s="2464"/>
      <c r="AR20" s="2464"/>
      <c r="AS20" s="2464"/>
      <c r="AT20" s="2464"/>
      <c r="AU20" s="2464"/>
      <c r="AV20" s="2464"/>
      <c r="AW20" s="2464"/>
      <c r="AX20" s="2464"/>
      <c r="AY20" s="2464"/>
      <c r="AZ20" s="2464"/>
      <c r="BA20" s="2464"/>
      <c r="BB20" s="2464"/>
      <c r="BC20" s="2464"/>
      <c r="BD20" s="2464"/>
      <c r="BE20" s="2464"/>
      <c r="BF20" s="2464"/>
      <c r="BG20" s="2464"/>
      <c r="BH20" s="2464"/>
      <c r="BI20" s="2465"/>
      <c r="BK20" s="600"/>
      <c r="BL20" s="600"/>
      <c r="BM20" s="600"/>
      <c r="BN20" s="600"/>
    </row>
    <row r="21" spans="1:66" ht="24.75" customHeight="1" x14ac:dyDescent="0.15">
      <c r="A21" s="884"/>
      <c r="B21" s="2472"/>
      <c r="C21" s="2473"/>
      <c r="D21" s="2473"/>
      <c r="E21" s="2473"/>
      <c r="F21" s="2473"/>
      <c r="G21" s="2473"/>
      <c r="H21" s="2473"/>
      <c r="I21" s="2473"/>
      <c r="J21" s="2473"/>
      <c r="K21" s="2474"/>
      <c r="L21" s="2475"/>
      <c r="M21" s="2476"/>
      <c r="N21" s="2476"/>
      <c r="O21" s="2476"/>
      <c r="P21" s="2476"/>
      <c r="Q21" s="2476"/>
      <c r="R21" s="2476"/>
      <c r="S21" s="2476"/>
      <c r="T21" s="2476"/>
      <c r="U21" s="2476"/>
      <c r="V21" s="2477"/>
      <c r="W21" s="2481"/>
      <c r="X21" s="2482"/>
      <c r="Y21" s="2482"/>
      <c r="Z21" s="2482"/>
      <c r="AA21" s="2482"/>
      <c r="AB21" s="2482"/>
      <c r="AC21" s="2482"/>
      <c r="AD21" s="2482"/>
      <c r="AE21" s="2482"/>
      <c r="AF21" s="2482"/>
      <c r="AG21" s="2483"/>
      <c r="AH21" s="2460"/>
      <c r="AI21" s="2461"/>
      <c r="AJ21" s="2461"/>
      <c r="AK21" s="2461"/>
      <c r="AL21" s="2461"/>
      <c r="AM21" s="2462"/>
      <c r="AN21" s="2466"/>
      <c r="AO21" s="2467"/>
      <c r="AP21" s="2467"/>
      <c r="AQ21" s="2467"/>
      <c r="AR21" s="2467"/>
      <c r="AS21" s="2467"/>
      <c r="AT21" s="2467"/>
      <c r="AU21" s="2467"/>
      <c r="AV21" s="2467"/>
      <c r="AW21" s="2467"/>
      <c r="AX21" s="2467"/>
      <c r="AY21" s="2467"/>
      <c r="AZ21" s="2467"/>
      <c r="BA21" s="2467"/>
      <c r="BB21" s="2467"/>
      <c r="BC21" s="2467"/>
      <c r="BD21" s="2467"/>
      <c r="BE21" s="2467"/>
      <c r="BF21" s="2467"/>
      <c r="BG21" s="2467"/>
      <c r="BH21" s="2467"/>
      <c r="BI21" s="2468"/>
      <c r="BK21" s="600"/>
      <c r="BL21" s="600"/>
      <c r="BM21" s="600"/>
      <c r="BN21" s="600"/>
    </row>
    <row r="22" spans="1:66" ht="24.75" customHeight="1" x14ac:dyDescent="0.15">
      <c r="A22" s="600"/>
      <c r="B22" s="2472"/>
      <c r="C22" s="2473"/>
      <c r="D22" s="2473"/>
      <c r="E22" s="2473"/>
      <c r="F22" s="2473"/>
      <c r="G22" s="2473"/>
      <c r="H22" s="2473"/>
      <c r="I22" s="2473"/>
      <c r="J22" s="2473"/>
      <c r="K22" s="2474"/>
      <c r="L22" s="2475"/>
      <c r="M22" s="2476"/>
      <c r="N22" s="2476"/>
      <c r="O22" s="2476"/>
      <c r="P22" s="2476"/>
      <c r="Q22" s="2476"/>
      <c r="R22" s="2476"/>
      <c r="S22" s="2476"/>
      <c r="T22" s="2476"/>
      <c r="U22" s="2476"/>
      <c r="V22" s="2477"/>
      <c r="W22" s="2478"/>
      <c r="X22" s="2479"/>
      <c r="Y22" s="2479"/>
      <c r="Z22" s="2479"/>
      <c r="AA22" s="2479"/>
      <c r="AB22" s="2479"/>
      <c r="AC22" s="2479"/>
      <c r="AD22" s="2479"/>
      <c r="AE22" s="2479"/>
      <c r="AF22" s="2479"/>
      <c r="AG22" s="2480"/>
      <c r="AH22" s="2460"/>
      <c r="AI22" s="2461"/>
      <c r="AJ22" s="2461"/>
      <c r="AK22" s="2461"/>
      <c r="AL22" s="2461"/>
      <c r="AM22" s="2462"/>
      <c r="AN22" s="2466"/>
      <c r="AO22" s="2467"/>
      <c r="AP22" s="2467"/>
      <c r="AQ22" s="2467"/>
      <c r="AR22" s="2467"/>
      <c r="AS22" s="2467"/>
      <c r="AT22" s="2467"/>
      <c r="AU22" s="2467"/>
      <c r="AV22" s="2467"/>
      <c r="AW22" s="2467"/>
      <c r="AX22" s="2467"/>
      <c r="AY22" s="2467"/>
      <c r="AZ22" s="2467"/>
      <c r="BA22" s="2467"/>
      <c r="BB22" s="2467"/>
      <c r="BC22" s="2467"/>
      <c r="BD22" s="2467"/>
      <c r="BE22" s="2467"/>
      <c r="BF22" s="2467"/>
      <c r="BG22" s="2467"/>
      <c r="BH22" s="2467"/>
      <c r="BI22" s="2468"/>
      <c r="BK22" s="600"/>
      <c r="BL22" s="600"/>
      <c r="BM22" s="600"/>
      <c r="BN22" s="600"/>
    </row>
    <row r="23" spans="1:66" ht="24.75" customHeight="1" x14ac:dyDescent="0.15">
      <c r="A23" s="600"/>
      <c r="B23" s="2472"/>
      <c r="C23" s="2473"/>
      <c r="D23" s="2473"/>
      <c r="E23" s="2473"/>
      <c r="F23" s="2473"/>
      <c r="G23" s="2473"/>
      <c r="H23" s="2473"/>
      <c r="I23" s="2473"/>
      <c r="J23" s="2473"/>
      <c r="K23" s="2474"/>
      <c r="L23" s="2475"/>
      <c r="M23" s="2476"/>
      <c r="N23" s="2476"/>
      <c r="O23" s="2476"/>
      <c r="P23" s="2476"/>
      <c r="Q23" s="2476"/>
      <c r="R23" s="2476"/>
      <c r="S23" s="2476"/>
      <c r="T23" s="2476"/>
      <c r="U23" s="2476"/>
      <c r="V23" s="2477"/>
      <c r="W23" s="2478"/>
      <c r="X23" s="2479"/>
      <c r="Y23" s="2479"/>
      <c r="Z23" s="2479"/>
      <c r="AA23" s="2479"/>
      <c r="AB23" s="2479"/>
      <c r="AC23" s="2479"/>
      <c r="AD23" s="2479"/>
      <c r="AE23" s="2479"/>
      <c r="AF23" s="2479"/>
      <c r="AG23" s="2480"/>
      <c r="AH23" s="2460"/>
      <c r="AI23" s="2461"/>
      <c r="AJ23" s="2461"/>
      <c r="AK23" s="2461"/>
      <c r="AL23" s="2461"/>
      <c r="AM23" s="2462"/>
      <c r="AN23" s="2466"/>
      <c r="AO23" s="2467"/>
      <c r="AP23" s="2467"/>
      <c r="AQ23" s="2467"/>
      <c r="AR23" s="2467"/>
      <c r="AS23" s="2467"/>
      <c r="AT23" s="2467"/>
      <c r="AU23" s="2467"/>
      <c r="AV23" s="2467"/>
      <c r="AW23" s="2467"/>
      <c r="AX23" s="2467"/>
      <c r="AY23" s="2467"/>
      <c r="AZ23" s="2467"/>
      <c r="BA23" s="2467"/>
      <c r="BB23" s="2467"/>
      <c r="BC23" s="2467"/>
      <c r="BD23" s="2467"/>
      <c r="BE23" s="2467"/>
      <c r="BF23" s="2467"/>
      <c r="BG23" s="2467"/>
      <c r="BH23" s="2467"/>
      <c r="BI23" s="2468"/>
      <c r="BK23" s="600"/>
      <c r="BL23" s="600"/>
      <c r="BM23" s="600"/>
      <c r="BN23" s="600"/>
    </row>
    <row r="24" spans="1:66" ht="24.75" customHeight="1" x14ac:dyDescent="0.15">
      <c r="A24" s="600"/>
      <c r="B24" s="2472"/>
      <c r="C24" s="2473"/>
      <c r="D24" s="2473"/>
      <c r="E24" s="2473"/>
      <c r="F24" s="2473"/>
      <c r="G24" s="2473"/>
      <c r="H24" s="2473"/>
      <c r="I24" s="2473"/>
      <c r="J24" s="2473"/>
      <c r="K24" s="2474"/>
      <c r="L24" s="2475"/>
      <c r="M24" s="2476"/>
      <c r="N24" s="2476"/>
      <c r="O24" s="2476"/>
      <c r="P24" s="2476"/>
      <c r="Q24" s="2476"/>
      <c r="R24" s="2476"/>
      <c r="S24" s="2476"/>
      <c r="T24" s="2476"/>
      <c r="U24" s="2476"/>
      <c r="V24" s="2477"/>
      <c r="W24" s="2478"/>
      <c r="X24" s="2479"/>
      <c r="Y24" s="2479"/>
      <c r="Z24" s="2479"/>
      <c r="AA24" s="2479"/>
      <c r="AB24" s="2479"/>
      <c r="AC24" s="2479"/>
      <c r="AD24" s="2479"/>
      <c r="AE24" s="2479"/>
      <c r="AF24" s="2479"/>
      <c r="AG24" s="2480"/>
      <c r="AH24" s="2460"/>
      <c r="AI24" s="2461"/>
      <c r="AJ24" s="2461"/>
      <c r="AK24" s="2461"/>
      <c r="AL24" s="2461"/>
      <c r="AM24" s="2462"/>
      <c r="AN24" s="2469"/>
      <c r="AO24" s="2470"/>
      <c r="AP24" s="2470"/>
      <c r="AQ24" s="2470"/>
      <c r="AR24" s="2470"/>
      <c r="AS24" s="2470"/>
      <c r="AT24" s="2470"/>
      <c r="AU24" s="2470"/>
      <c r="AV24" s="2470"/>
      <c r="AW24" s="2470"/>
      <c r="AX24" s="2470"/>
      <c r="AY24" s="2470"/>
      <c r="AZ24" s="2470"/>
      <c r="BA24" s="2470"/>
      <c r="BB24" s="2470"/>
      <c r="BC24" s="2470"/>
      <c r="BD24" s="2470"/>
      <c r="BE24" s="2470"/>
      <c r="BF24" s="2470"/>
      <c r="BG24" s="2470"/>
      <c r="BH24" s="2470"/>
      <c r="BI24" s="2471"/>
      <c r="BK24" s="600"/>
      <c r="BL24" s="600"/>
      <c r="BM24" s="600"/>
      <c r="BN24" s="600"/>
    </row>
    <row r="25" spans="1:66" ht="37.5" customHeight="1" x14ac:dyDescent="0.15">
      <c r="A25" s="600"/>
      <c r="B25" s="600"/>
      <c r="C25" s="600"/>
      <c r="D25" s="600"/>
      <c r="E25" s="600"/>
      <c r="F25" s="600"/>
      <c r="G25" s="600"/>
      <c r="H25" s="600"/>
      <c r="I25" s="600"/>
      <c r="J25" s="600"/>
      <c r="K25" s="600"/>
      <c r="L25" s="600"/>
      <c r="M25" s="600"/>
      <c r="N25" s="600"/>
      <c r="O25" s="600"/>
      <c r="P25" s="600"/>
      <c r="Q25" s="600"/>
      <c r="R25" s="600"/>
      <c r="S25" s="600"/>
      <c r="T25" s="600"/>
      <c r="U25" s="600"/>
      <c r="V25" s="600"/>
      <c r="W25" s="600"/>
      <c r="X25" s="600"/>
      <c r="Y25" s="600"/>
      <c r="Z25" s="600"/>
      <c r="AA25" s="600"/>
      <c r="AB25" s="600"/>
      <c r="AC25" s="600"/>
      <c r="AD25" s="600"/>
      <c r="AE25" s="600"/>
      <c r="AF25" s="600"/>
      <c r="AG25" s="600"/>
      <c r="AH25" s="600"/>
      <c r="AI25" s="600"/>
      <c r="AJ25" s="600"/>
      <c r="AK25" s="600"/>
      <c r="AL25" s="600"/>
      <c r="AM25" s="600"/>
      <c r="AN25" s="600"/>
      <c r="AO25" s="600"/>
      <c r="AP25" s="600"/>
      <c r="AQ25" s="600"/>
      <c r="AR25" s="600"/>
      <c r="AS25" s="600"/>
      <c r="AT25" s="600"/>
      <c r="AU25" s="600"/>
      <c r="AV25" s="600"/>
      <c r="AW25" s="600"/>
      <c r="AX25" s="600"/>
      <c r="AY25" s="600"/>
      <c r="AZ25" s="600"/>
      <c r="BA25" s="600"/>
      <c r="BB25" s="600"/>
      <c r="BC25" s="600"/>
      <c r="BD25" s="600"/>
      <c r="BE25" s="600"/>
      <c r="BF25" s="600"/>
      <c r="BG25" s="600"/>
      <c r="BH25" s="600"/>
      <c r="BI25" s="600"/>
      <c r="BJ25" s="600"/>
      <c r="BK25" s="600"/>
      <c r="BL25" s="600"/>
      <c r="BM25" s="600"/>
      <c r="BN25" s="600"/>
    </row>
    <row r="26" spans="1:66" ht="24.75" hidden="1" customHeight="1" x14ac:dyDescent="0.15"/>
    <row r="27" spans="1:66" ht="24.75" hidden="1" customHeight="1" x14ac:dyDescent="0.15"/>
    <row r="28" spans="1:66" ht="13.5" hidden="1" customHeight="1" x14ac:dyDescent="0.15"/>
  </sheetData>
  <mergeCells count="82">
    <mergeCell ref="B10:E11"/>
    <mergeCell ref="F10:G11"/>
    <mergeCell ref="H10:I11"/>
    <mergeCell ref="B6:O6"/>
    <mergeCell ref="AG7:BG7"/>
    <mergeCell ref="AD8:AF8"/>
    <mergeCell ref="AG8:BG8"/>
    <mergeCell ref="AF9:BE9"/>
    <mergeCell ref="AX3:AY3"/>
    <mergeCell ref="AZ3:BA3"/>
    <mergeCell ref="B5:H5"/>
    <mergeCell ref="K5:R5"/>
    <mergeCell ref="AD5:AF5"/>
    <mergeCell ref="AG5:BG5"/>
    <mergeCell ref="B3:M3"/>
    <mergeCell ref="AH3:AK3"/>
    <mergeCell ref="AM3:AO3"/>
    <mergeCell ref="AP3:AQ3"/>
    <mergeCell ref="AR3:AS3"/>
    <mergeCell ref="AT3:AU3"/>
    <mergeCell ref="AV3:AW3"/>
    <mergeCell ref="J10:K11"/>
    <mergeCell ref="L10:M11"/>
    <mergeCell ref="BC11:BI11"/>
    <mergeCell ref="N10:O11"/>
    <mergeCell ref="P10:Q11"/>
    <mergeCell ref="AE10:AI10"/>
    <mergeCell ref="AE11:AJ11"/>
    <mergeCell ref="AK11:AP11"/>
    <mergeCell ref="AQ11:AV11"/>
    <mergeCell ref="AW11:BB11"/>
    <mergeCell ref="R10:S11"/>
    <mergeCell ref="Z10:AA11"/>
    <mergeCell ref="T10:U11"/>
    <mergeCell ref="V10:W11"/>
    <mergeCell ref="X10:Y11"/>
    <mergeCell ref="B15:K15"/>
    <mergeCell ref="L15:AG15"/>
    <mergeCell ref="AH15:AM15"/>
    <mergeCell ref="AN15:BI15"/>
    <mergeCell ref="BC12:BI13"/>
    <mergeCell ref="H12:W12"/>
    <mergeCell ref="AE12:AJ13"/>
    <mergeCell ref="AK12:AP13"/>
    <mergeCell ref="AQ12:AV13"/>
    <mergeCell ref="AW12:BB13"/>
    <mergeCell ref="E13:R13"/>
    <mergeCell ref="S13:Z13"/>
    <mergeCell ref="AH16:AM19"/>
    <mergeCell ref="AN16:BI16"/>
    <mergeCell ref="B17:K17"/>
    <mergeCell ref="L17:V17"/>
    <mergeCell ref="W17:AG17"/>
    <mergeCell ref="AN17:BI17"/>
    <mergeCell ref="B18:K18"/>
    <mergeCell ref="L18:V18"/>
    <mergeCell ref="W18:AG18"/>
    <mergeCell ref="AN18:BI18"/>
    <mergeCell ref="B19:K19"/>
    <mergeCell ref="L19:V19"/>
    <mergeCell ref="W19:AG19"/>
    <mergeCell ref="AN19:BI19"/>
    <mergeCell ref="B16:K16"/>
    <mergeCell ref="L16:V16"/>
    <mergeCell ref="W16:AG16"/>
    <mergeCell ref="L23:V23"/>
    <mergeCell ref="W23:AG23"/>
    <mergeCell ref="B20:K20"/>
    <mergeCell ref="L20:V20"/>
    <mergeCell ref="W20:AG20"/>
    <mergeCell ref="AH20:AM24"/>
    <mergeCell ref="AN20:BI24"/>
    <mergeCell ref="B21:K21"/>
    <mergeCell ref="B24:K24"/>
    <mergeCell ref="L24:V24"/>
    <mergeCell ref="W24:AG24"/>
    <mergeCell ref="L21:V21"/>
    <mergeCell ref="W21:AG21"/>
    <mergeCell ref="B22:K22"/>
    <mergeCell ref="L22:V22"/>
    <mergeCell ref="W22:AG22"/>
    <mergeCell ref="B23:K23"/>
  </mergeCells>
  <phoneticPr fontId="6"/>
  <dataValidations count="3">
    <dataValidation imeMode="halfKatakana" allowBlank="1" showInputMessage="1" showErrorMessage="1" sqref="BC12"/>
    <dataValidation imeMode="hiragana" allowBlank="1" showInputMessage="1" showErrorMessage="1" sqref="AK12 K5:R5 AE12 AN20"/>
    <dataValidation imeMode="disabled" allowBlank="1" showInputMessage="1" showErrorMessage="1" sqref="B17:AG19 F10:AA11 AT3:AU3 AX3:AY3 AW12 AP3:AQ3 B21:AG24"/>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orientation="landscape" r:id="rId1"/>
  <headerFooter alignWithMargins="0"/>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BN28"/>
  <sheetViews>
    <sheetView showGridLines="0" showOutlineSymbols="0" view="pageBreakPreview" zoomScale="85" zoomScaleNormal="85" zoomScaleSheetLayoutView="85" workbookViewId="0">
      <selection activeCell="W14" sqref="W14"/>
    </sheetView>
  </sheetViews>
  <sheetFormatPr defaultColWidth="18.75" defaultRowHeight="13.5" zeroHeight="1" x14ac:dyDescent="0.15"/>
  <cols>
    <col min="1" max="1" width="18.875" style="601" customWidth="1"/>
    <col min="2" max="62" width="2.125" style="601" customWidth="1"/>
    <col min="63" max="16384" width="18.75" style="601"/>
  </cols>
  <sheetData>
    <row r="1" spans="1:66" ht="36.75" customHeight="1" thickTop="1" thickBot="1" x14ac:dyDescent="0.2">
      <c r="A1" s="36" t="s">
        <v>105</v>
      </c>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600"/>
      <c r="BM1" s="600"/>
      <c r="BN1" s="600"/>
    </row>
    <row r="2" spans="1:66" ht="15.75" customHeight="1" thickTop="1" x14ac:dyDescent="0.15">
      <c r="A2" s="600"/>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K2" s="600"/>
      <c r="BL2" s="600"/>
      <c r="BM2" s="600"/>
      <c r="BN2" s="600"/>
    </row>
    <row r="3" spans="1:66" ht="24.75" customHeight="1" x14ac:dyDescent="0.15">
      <c r="A3" s="600"/>
      <c r="B3" s="2521" t="s">
        <v>122</v>
      </c>
      <c r="C3" s="2522"/>
      <c r="D3" s="2522"/>
      <c r="E3" s="2522"/>
      <c r="F3" s="2522"/>
      <c r="G3" s="2522"/>
      <c r="H3" s="2522"/>
      <c r="I3" s="2522"/>
      <c r="J3" s="2522"/>
      <c r="K3" s="2522"/>
      <c r="L3" s="2522"/>
      <c r="M3" s="2523"/>
      <c r="N3" s="602"/>
      <c r="O3" s="602"/>
      <c r="P3" s="69"/>
      <c r="Q3" s="69"/>
      <c r="R3" s="69"/>
      <c r="S3" s="69"/>
      <c r="T3" s="69"/>
      <c r="U3" s="69"/>
      <c r="V3" s="69"/>
      <c r="W3" s="69"/>
      <c r="X3" s="69"/>
      <c r="Y3" s="69"/>
      <c r="Z3" s="69"/>
      <c r="AA3" s="69"/>
      <c r="AB3" s="69"/>
      <c r="AC3" s="69"/>
      <c r="AD3" s="69"/>
      <c r="AE3" s="69"/>
      <c r="AF3" s="69"/>
      <c r="AG3" s="69"/>
      <c r="AH3" s="2518" t="s">
        <v>123</v>
      </c>
      <c r="AI3" s="2518"/>
      <c r="AJ3" s="2524"/>
      <c r="AK3" s="2524"/>
      <c r="AL3" s="69"/>
      <c r="AM3" s="2525" t="s">
        <v>719</v>
      </c>
      <c r="AN3" s="2525"/>
      <c r="AO3" s="2525"/>
      <c r="AP3" s="2512"/>
      <c r="AQ3" s="2512"/>
      <c r="AR3" s="2513" t="s">
        <v>10</v>
      </c>
      <c r="AS3" s="2513"/>
      <c r="AT3" s="2512"/>
      <c r="AU3" s="2512"/>
      <c r="AV3" s="2513" t="s">
        <v>9</v>
      </c>
      <c r="AW3" s="2513"/>
      <c r="AX3" s="2512"/>
      <c r="AY3" s="2512"/>
      <c r="AZ3" s="2513" t="s">
        <v>7</v>
      </c>
      <c r="BA3" s="2513"/>
      <c r="BB3" s="72"/>
      <c r="BC3" s="72"/>
      <c r="BK3" s="600"/>
      <c r="BL3" s="600"/>
      <c r="BM3" s="600"/>
      <c r="BN3" s="600"/>
    </row>
    <row r="4" spans="1:66" ht="24.75" customHeight="1" x14ac:dyDescent="0.15">
      <c r="A4" s="600"/>
      <c r="B4" s="69"/>
      <c r="C4" s="69"/>
      <c r="D4" s="69"/>
      <c r="E4" s="69"/>
      <c r="F4" s="69"/>
      <c r="G4" s="69"/>
      <c r="H4" s="69"/>
      <c r="I4" s="69"/>
      <c r="J4" s="69"/>
      <c r="K4" s="69"/>
      <c r="L4" s="69"/>
      <c r="M4" s="69"/>
      <c r="N4" s="69"/>
      <c r="O4" s="69"/>
      <c r="P4" s="69"/>
      <c r="Q4" s="69"/>
      <c r="R4" s="69"/>
      <c r="S4" s="69"/>
      <c r="T4" s="69"/>
      <c r="U4" s="69"/>
      <c r="V4" s="69"/>
      <c r="W4" s="69"/>
      <c r="X4" s="69"/>
      <c r="Y4" s="69"/>
      <c r="Z4" s="69"/>
      <c r="AA4" s="69"/>
      <c r="AB4" s="69"/>
      <c r="AI4" s="306"/>
      <c r="AJ4" s="306"/>
      <c r="AK4" s="306"/>
      <c r="AL4" s="306"/>
      <c r="AM4" s="306"/>
      <c r="AN4" s="306"/>
      <c r="AO4" s="306"/>
      <c r="AP4" s="306"/>
      <c r="AQ4" s="306"/>
      <c r="AR4" s="306"/>
      <c r="AS4" s="306"/>
      <c r="AT4" s="306"/>
      <c r="AU4" s="306"/>
      <c r="AV4" s="306"/>
      <c r="AW4" s="306"/>
      <c r="AX4" s="306"/>
      <c r="AY4" s="69"/>
      <c r="AZ4" s="69"/>
      <c r="BA4" s="69"/>
      <c r="BB4" s="69"/>
      <c r="BK4" s="600"/>
      <c r="BL4" s="600"/>
      <c r="BM4" s="600"/>
      <c r="BN4" s="600"/>
    </row>
    <row r="5" spans="1:66" ht="21.75" customHeight="1" x14ac:dyDescent="0.15">
      <c r="A5" s="600"/>
      <c r="B5" s="2514" t="s">
        <v>124</v>
      </c>
      <c r="C5" s="2514"/>
      <c r="D5" s="2514"/>
      <c r="E5" s="2514"/>
      <c r="F5" s="2515"/>
      <c r="G5" s="2515"/>
      <c r="H5" s="2515"/>
      <c r="I5" s="70"/>
      <c r="J5" s="71" t="s">
        <v>144</v>
      </c>
      <c r="K5" s="2516" t="str">
        <f>data!D31</f>
        <v>道路</v>
      </c>
      <c r="L5" s="2517"/>
      <c r="M5" s="2517"/>
      <c r="N5" s="2517"/>
      <c r="O5" s="2517"/>
      <c r="P5" s="2517"/>
      <c r="Q5" s="2517"/>
      <c r="R5" s="2517"/>
      <c r="S5" s="71" t="s">
        <v>145</v>
      </c>
      <c r="T5" s="69"/>
      <c r="U5" s="307"/>
      <c r="V5" s="69"/>
      <c r="W5" s="69"/>
      <c r="X5" s="69"/>
      <c r="Y5" s="69"/>
      <c r="Z5" s="69"/>
      <c r="AA5" s="69"/>
      <c r="AB5" s="69"/>
      <c r="AD5" s="2518" t="s">
        <v>340</v>
      </c>
      <c r="AE5" s="2518"/>
      <c r="AF5" s="2518"/>
      <c r="AG5" s="2519" t="str">
        <f>data!D20</f>
        <v>福岡県筑後市大字○○番地○○</v>
      </c>
      <c r="AH5" s="2520"/>
      <c r="AI5" s="2520"/>
      <c r="AJ5" s="2520"/>
      <c r="AK5" s="2520"/>
      <c r="AL5" s="2520"/>
      <c r="AM5" s="2520"/>
      <c r="AN5" s="2520"/>
      <c r="AO5" s="2520"/>
      <c r="AP5" s="2520"/>
      <c r="AQ5" s="2520"/>
      <c r="AR5" s="2520"/>
      <c r="AS5" s="2520"/>
      <c r="AT5" s="2520"/>
      <c r="AU5" s="2520"/>
      <c r="AV5" s="2520"/>
      <c r="AW5" s="2520"/>
      <c r="AX5" s="2520"/>
      <c r="AY5" s="2520"/>
      <c r="AZ5" s="2520"/>
      <c r="BA5" s="2520"/>
      <c r="BB5" s="2520"/>
      <c r="BC5" s="2520"/>
      <c r="BD5" s="2520"/>
      <c r="BE5" s="2520"/>
      <c r="BF5" s="2520"/>
      <c r="BG5" s="2520"/>
      <c r="BK5" s="600"/>
      <c r="BL5" s="600"/>
      <c r="BM5" s="600"/>
      <c r="BN5" s="600"/>
    </row>
    <row r="6" spans="1:66" ht="21.75" customHeight="1" x14ac:dyDescent="0.15">
      <c r="A6" s="600"/>
      <c r="B6" s="2528" t="s">
        <v>125</v>
      </c>
      <c r="C6" s="2528"/>
      <c r="D6" s="2528"/>
      <c r="E6" s="2528"/>
      <c r="F6" s="2528"/>
      <c r="G6" s="2528"/>
      <c r="H6" s="2529"/>
      <c r="I6" s="2529"/>
      <c r="J6" s="2529"/>
      <c r="K6" s="2529"/>
      <c r="L6" s="2529"/>
      <c r="M6" s="2529"/>
      <c r="N6" s="2529"/>
      <c r="O6" s="2529"/>
      <c r="P6" s="69"/>
      <c r="Q6" s="69"/>
      <c r="R6" s="69"/>
      <c r="S6" s="69"/>
      <c r="T6" s="69"/>
      <c r="U6" s="69"/>
      <c r="V6" s="69"/>
      <c r="W6" s="69"/>
      <c r="X6" s="69"/>
      <c r="Y6" s="69"/>
      <c r="Z6" s="69"/>
      <c r="AA6" s="69"/>
      <c r="AB6" s="69"/>
      <c r="AC6" s="69"/>
      <c r="AD6" s="69"/>
      <c r="AE6" s="69"/>
      <c r="AF6" s="306"/>
      <c r="AG6" s="306"/>
      <c r="AH6" s="306"/>
      <c r="AI6" s="306"/>
      <c r="AJ6" s="306"/>
      <c r="AK6" s="306"/>
      <c r="AL6" s="306"/>
      <c r="AM6" s="306"/>
      <c r="AN6" s="306"/>
      <c r="AO6" s="306"/>
      <c r="AP6" s="306"/>
      <c r="AQ6" s="306"/>
      <c r="AR6" s="306"/>
      <c r="AS6" s="306"/>
      <c r="AT6" s="306"/>
      <c r="AU6" s="306"/>
      <c r="AV6" s="306"/>
      <c r="AW6" s="306"/>
      <c r="AX6" s="306"/>
      <c r="AY6" s="69"/>
      <c r="AZ6" s="69"/>
      <c r="BA6" s="69"/>
      <c r="BB6" s="69"/>
      <c r="BK6" s="600"/>
      <c r="BL6" s="600"/>
      <c r="BM6" s="600"/>
      <c r="BN6" s="600"/>
    </row>
    <row r="7" spans="1:66" ht="24.75" customHeight="1" x14ac:dyDescent="0.15">
      <c r="A7" s="600"/>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G7" s="2530"/>
      <c r="AH7" s="2530"/>
      <c r="AI7" s="2530"/>
      <c r="AJ7" s="2530"/>
      <c r="AK7" s="2530"/>
      <c r="AL7" s="2530"/>
      <c r="AM7" s="2530"/>
      <c r="AN7" s="2530"/>
      <c r="AO7" s="2530"/>
      <c r="AP7" s="2530"/>
      <c r="AQ7" s="2530"/>
      <c r="AR7" s="2530"/>
      <c r="AS7" s="2530"/>
      <c r="AT7" s="2530"/>
      <c r="AU7" s="2530"/>
      <c r="AV7" s="2530"/>
      <c r="AW7" s="2530"/>
      <c r="AX7" s="2530"/>
      <c r="AY7" s="2530"/>
      <c r="AZ7" s="2530"/>
      <c r="BA7" s="2530"/>
      <c r="BB7" s="2530"/>
      <c r="BC7" s="2530"/>
      <c r="BD7" s="2530"/>
      <c r="BE7" s="2530"/>
      <c r="BF7" s="2530"/>
      <c r="BG7" s="2530"/>
      <c r="BK7" s="600"/>
      <c r="BL7" s="600"/>
      <c r="BM7" s="600"/>
      <c r="BN7" s="600"/>
    </row>
    <row r="8" spans="1:66" ht="21.75" customHeight="1" x14ac:dyDescent="0.15">
      <c r="A8" s="600"/>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2518" t="s">
        <v>23</v>
      </c>
      <c r="AE8" s="2518"/>
      <c r="AF8" s="2518"/>
      <c r="AG8" s="2520" t="str">
        <f>data!D21&amp;"　"&amp;data!D22</f>
        <v>株式会社　△△△△△　代表取締役　□□□□□</v>
      </c>
      <c r="AH8" s="2520"/>
      <c r="AI8" s="2520"/>
      <c r="AJ8" s="2520"/>
      <c r="AK8" s="2520"/>
      <c r="AL8" s="2520"/>
      <c r="AM8" s="2520"/>
      <c r="AN8" s="2520"/>
      <c r="AO8" s="2520"/>
      <c r="AP8" s="2520"/>
      <c r="AQ8" s="2520"/>
      <c r="AR8" s="2520"/>
      <c r="AS8" s="2520"/>
      <c r="AT8" s="2520"/>
      <c r="AU8" s="2520"/>
      <c r="AV8" s="2520"/>
      <c r="AW8" s="2520"/>
      <c r="AX8" s="2520"/>
      <c r="AY8" s="2520"/>
      <c r="AZ8" s="2520"/>
      <c r="BA8" s="2520"/>
      <c r="BB8" s="2520"/>
      <c r="BC8" s="2520"/>
      <c r="BD8" s="2520"/>
      <c r="BE8" s="2520"/>
      <c r="BF8" s="2520"/>
      <c r="BG8" s="2520"/>
      <c r="BK8" s="600"/>
      <c r="BL8" s="600"/>
      <c r="BM8" s="600"/>
      <c r="BN8" s="600"/>
    </row>
    <row r="9" spans="1:66" ht="24.75" customHeight="1" x14ac:dyDescent="0.15">
      <c r="A9" s="600"/>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2531" t="s">
        <v>553</v>
      </c>
      <c r="AG9" s="2531"/>
      <c r="AH9" s="2531"/>
      <c r="AI9" s="2531"/>
      <c r="AJ9" s="2531"/>
      <c r="AK9" s="2531"/>
      <c r="AL9" s="2531"/>
      <c r="AM9" s="2531"/>
      <c r="AN9" s="2531"/>
      <c r="AO9" s="2531"/>
      <c r="AP9" s="2532"/>
      <c r="AQ9" s="2532"/>
      <c r="AR9" s="2532"/>
      <c r="AS9" s="2532"/>
      <c r="AT9" s="2532"/>
      <c r="AU9" s="2532"/>
      <c r="AV9" s="2532"/>
      <c r="AW9" s="2532"/>
      <c r="AX9" s="2533"/>
      <c r="AY9" s="2533"/>
      <c r="AZ9" s="2533"/>
      <c r="BA9" s="2533"/>
      <c r="BB9" s="2533"/>
      <c r="BC9" s="2533"/>
      <c r="BD9" s="2533"/>
      <c r="BE9" s="2533"/>
      <c r="BK9" s="600"/>
      <c r="BL9" s="600"/>
      <c r="BM9" s="600"/>
      <c r="BN9" s="600"/>
    </row>
    <row r="10" spans="1:66" ht="15.75" customHeight="1" x14ac:dyDescent="0.15">
      <c r="A10" s="600"/>
      <c r="B10" s="2534" t="s">
        <v>126</v>
      </c>
      <c r="C10" s="2535"/>
      <c r="D10" s="2535"/>
      <c r="E10" s="2536"/>
      <c r="F10" s="2503"/>
      <c r="G10" s="2504"/>
      <c r="H10" s="2504"/>
      <c r="I10" s="2509"/>
      <c r="J10" s="2503"/>
      <c r="K10" s="2504"/>
      <c r="L10" s="2507"/>
      <c r="M10" s="2504"/>
      <c r="N10" s="2504"/>
      <c r="O10" s="2509"/>
      <c r="P10" s="2503"/>
      <c r="Q10" s="2504"/>
      <c r="R10" s="2504"/>
      <c r="S10" s="2504"/>
      <c r="T10" s="2504"/>
      <c r="U10" s="2509"/>
      <c r="V10" s="2503"/>
      <c r="W10" s="2504"/>
      <c r="X10" s="2504"/>
      <c r="Y10" s="2504"/>
      <c r="Z10" s="2504"/>
      <c r="AA10" s="2509"/>
      <c r="AB10" s="69"/>
      <c r="AC10" s="69"/>
      <c r="AD10" s="69"/>
      <c r="AE10" s="2511" t="s">
        <v>127</v>
      </c>
      <c r="AF10" s="2511"/>
      <c r="AG10" s="2511"/>
      <c r="AH10" s="2511"/>
      <c r="AI10" s="2511"/>
      <c r="AJ10" s="69"/>
      <c r="AK10" s="69"/>
      <c r="AL10" s="69"/>
      <c r="AM10" s="69"/>
      <c r="AN10" s="69"/>
      <c r="AO10" s="69"/>
      <c r="AP10" s="69"/>
      <c r="AQ10" s="69"/>
      <c r="AR10" s="69"/>
      <c r="AS10" s="69"/>
      <c r="AT10" s="69"/>
      <c r="AU10" s="69"/>
      <c r="AV10" s="69"/>
      <c r="AW10" s="69"/>
      <c r="AX10" s="69"/>
      <c r="AY10" s="69"/>
      <c r="AZ10" s="69"/>
      <c r="BA10" s="69"/>
      <c r="BB10" s="69"/>
      <c r="BK10" s="600"/>
      <c r="BL10" s="600"/>
      <c r="BM10" s="600"/>
      <c r="BN10" s="600"/>
    </row>
    <row r="11" spans="1:66" ht="24.75" customHeight="1" x14ac:dyDescent="0.15">
      <c r="A11" s="600"/>
      <c r="B11" s="2537"/>
      <c r="C11" s="2538"/>
      <c r="D11" s="2538"/>
      <c r="E11" s="2539"/>
      <c r="F11" s="2505"/>
      <c r="G11" s="2506"/>
      <c r="H11" s="2506"/>
      <c r="I11" s="2510"/>
      <c r="J11" s="2505"/>
      <c r="K11" s="2506"/>
      <c r="L11" s="2508"/>
      <c r="M11" s="2506"/>
      <c r="N11" s="2506"/>
      <c r="O11" s="2510"/>
      <c r="P11" s="2505"/>
      <c r="Q11" s="2506"/>
      <c r="R11" s="2506"/>
      <c r="S11" s="2506"/>
      <c r="T11" s="2506"/>
      <c r="U11" s="2510"/>
      <c r="V11" s="2505"/>
      <c r="W11" s="2506"/>
      <c r="X11" s="2506"/>
      <c r="Y11" s="2506"/>
      <c r="Z11" s="2506"/>
      <c r="AA11" s="2510"/>
      <c r="AB11" s="69"/>
      <c r="AC11" s="69"/>
      <c r="AD11" s="69"/>
      <c r="AE11" s="2496" t="s">
        <v>129</v>
      </c>
      <c r="AF11" s="2496"/>
      <c r="AG11" s="2496"/>
      <c r="AH11" s="2496"/>
      <c r="AI11" s="2496"/>
      <c r="AJ11" s="2496"/>
      <c r="AK11" s="2496" t="s">
        <v>130</v>
      </c>
      <c r="AL11" s="2496"/>
      <c r="AM11" s="2496"/>
      <c r="AN11" s="2496"/>
      <c r="AO11" s="2496"/>
      <c r="AP11" s="2496"/>
      <c r="AQ11" s="2496" t="s">
        <v>131</v>
      </c>
      <c r="AR11" s="2496"/>
      <c r="AS11" s="2496"/>
      <c r="AT11" s="2496"/>
      <c r="AU11" s="2496"/>
      <c r="AV11" s="2496"/>
      <c r="AW11" s="2496" t="s">
        <v>132</v>
      </c>
      <c r="AX11" s="2496"/>
      <c r="AY11" s="2496"/>
      <c r="AZ11" s="2496"/>
      <c r="BA11" s="2496"/>
      <c r="BB11" s="2496"/>
      <c r="BC11" s="2496" t="s">
        <v>133</v>
      </c>
      <c r="BD11" s="2496"/>
      <c r="BE11" s="2496"/>
      <c r="BF11" s="2496"/>
      <c r="BG11" s="2496"/>
      <c r="BH11" s="2496"/>
      <c r="BI11" s="2496"/>
      <c r="BK11" s="600"/>
      <c r="BL11" s="600"/>
      <c r="BM11" s="600"/>
      <c r="BN11" s="600"/>
    </row>
    <row r="12" spans="1:66" ht="24.75" customHeight="1" x14ac:dyDescent="0.15">
      <c r="A12" s="600"/>
      <c r="B12" s="69"/>
      <c r="C12" s="69"/>
      <c r="D12" s="69"/>
      <c r="E12" s="69"/>
      <c r="F12" s="69"/>
      <c r="G12" s="69"/>
      <c r="H12" s="2501" t="s">
        <v>128</v>
      </c>
      <c r="I12" s="2501"/>
      <c r="J12" s="2501"/>
      <c r="K12" s="2501"/>
      <c r="L12" s="2501"/>
      <c r="M12" s="2501"/>
      <c r="N12" s="2501"/>
      <c r="O12" s="2501"/>
      <c r="P12" s="2501"/>
      <c r="Q12" s="2501"/>
      <c r="R12" s="2501"/>
      <c r="S12" s="2501"/>
      <c r="T12" s="2501"/>
      <c r="U12" s="2501"/>
      <c r="V12" s="2501"/>
      <c r="W12" s="2501"/>
      <c r="X12" s="69"/>
      <c r="Y12" s="69"/>
      <c r="Z12" s="69"/>
      <c r="AA12" s="69"/>
      <c r="AB12" s="69"/>
      <c r="AC12" s="69"/>
      <c r="AD12" s="69"/>
      <c r="AE12" s="2500"/>
      <c r="AF12" s="2500"/>
      <c r="AG12" s="2500"/>
      <c r="AH12" s="2500"/>
      <c r="AI12" s="2500"/>
      <c r="AJ12" s="2500"/>
      <c r="AK12" s="2500"/>
      <c r="AL12" s="2500"/>
      <c r="AM12" s="2500"/>
      <c r="AN12" s="2500"/>
      <c r="AO12" s="2500"/>
      <c r="AP12" s="2500"/>
      <c r="AQ12" s="2502" t="s">
        <v>134</v>
      </c>
      <c r="AR12" s="2502"/>
      <c r="AS12" s="2502"/>
      <c r="AT12" s="2502"/>
      <c r="AU12" s="2502"/>
      <c r="AV12" s="2502"/>
      <c r="AW12" s="2500"/>
      <c r="AX12" s="2500"/>
      <c r="AY12" s="2500"/>
      <c r="AZ12" s="2500"/>
      <c r="BA12" s="2500"/>
      <c r="BB12" s="2500"/>
      <c r="BC12" s="2500"/>
      <c r="BD12" s="2500"/>
      <c r="BE12" s="2500"/>
      <c r="BF12" s="2500"/>
      <c r="BG12" s="2500"/>
      <c r="BH12" s="2500"/>
      <c r="BI12" s="2500"/>
      <c r="BK12" s="600"/>
      <c r="BL12" s="600"/>
      <c r="BM12" s="600"/>
      <c r="BN12" s="600"/>
    </row>
    <row r="13" spans="1:66" ht="30" customHeight="1" x14ac:dyDescent="0.15">
      <c r="A13" s="600"/>
      <c r="B13" s="69"/>
      <c r="C13" s="69"/>
      <c r="D13" s="69"/>
      <c r="E13" s="2526" t="s">
        <v>837</v>
      </c>
      <c r="F13" s="2526"/>
      <c r="G13" s="2526"/>
      <c r="H13" s="2526"/>
      <c r="I13" s="2526"/>
      <c r="J13" s="2526"/>
      <c r="K13" s="2526"/>
      <c r="L13" s="2526"/>
      <c r="M13" s="2526"/>
      <c r="N13" s="2526"/>
      <c r="O13" s="2526"/>
      <c r="P13" s="2526"/>
      <c r="Q13" s="2526"/>
      <c r="R13" s="2526"/>
      <c r="S13" s="2527"/>
      <c r="T13" s="2527"/>
      <c r="U13" s="2527"/>
      <c r="V13" s="2527"/>
      <c r="W13" s="2527"/>
      <c r="X13" s="2527"/>
      <c r="Y13" s="2527"/>
      <c r="Z13" s="2527"/>
      <c r="AA13" s="925" t="s">
        <v>838</v>
      </c>
      <c r="AB13" s="69"/>
      <c r="AC13" s="69"/>
      <c r="AD13" s="69"/>
      <c r="AE13" s="2500"/>
      <c r="AF13" s="2500"/>
      <c r="AG13" s="2500"/>
      <c r="AH13" s="2500"/>
      <c r="AI13" s="2500"/>
      <c r="AJ13" s="2500"/>
      <c r="AK13" s="2500"/>
      <c r="AL13" s="2500"/>
      <c r="AM13" s="2500"/>
      <c r="AN13" s="2500"/>
      <c r="AO13" s="2500"/>
      <c r="AP13" s="2500"/>
      <c r="AQ13" s="2502"/>
      <c r="AR13" s="2502"/>
      <c r="AS13" s="2502"/>
      <c r="AT13" s="2502"/>
      <c r="AU13" s="2502"/>
      <c r="AV13" s="2502"/>
      <c r="AW13" s="2500"/>
      <c r="AX13" s="2500"/>
      <c r="AY13" s="2500"/>
      <c r="AZ13" s="2500"/>
      <c r="BA13" s="2500"/>
      <c r="BB13" s="2500"/>
      <c r="BC13" s="2500"/>
      <c r="BD13" s="2500"/>
      <c r="BE13" s="2500"/>
      <c r="BF13" s="2500"/>
      <c r="BG13" s="2500"/>
      <c r="BH13" s="2500"/>
      <c r="BI13" s="2500"/>
      <c r="BK13" s="600"/>
      <c r="BL13" s="600"/>
      <c r="BM13" s="600"/>
      <c r="BN13" s="600"/>
    </row>
    <row r="14" spans="1:66" ht="39" customHeight="1" x14ac:dyDescent="0.15">
      <c r="A14" s="600"/>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K14" s="600"/>
      <c r="BL14" s="600"/>
      <c r="BM14" s="600"/>
      <c r="BN14" s="600"/>
    </row>
    <row r="15" spans="1:66" ht="24.75" customHeight="1" x14ac:dyDescent="0.15">
      <c r="A15" s="600"/>
      <c r="B15" s="2460" t="s">
        <v>135</v>
      </c>
      <c r="C15" s="2461"/>
      <c r="D15" s="2461"/>
      <c r="E15" s="2461"/>
      <c r="F15" s="2461"/>
      <c r="G15" s="2461"/>
      <c r="H15" s="2461"/>
      <c r="I15" s="2461"/>
      <c r="J15" s="2461"/>
      <c r="K15" s="2462"/>
      <c r="L15" s="2493" t="str">
        <f>data!C44&amp;data!C45</f>
        <v>○○○○○○○線道路改良工事（1工区）</v>
      </c>
      <c r="M15" s="2494"/>
      <c r="N15" s="2494"/>
      <c r="O15" s="2494"/>
      <c r="P15" s="2494"/>
      <c r="Q15" s="2494"/>
      <c r="R15" s="2494"/>
      <c r="S15" s="2494"/>
      <c r="T15" s="2494"/>
      <c r="U15" s="2494"/>
      <c r="V15" s="2494"/>
      <c r="W15" s="2494"/>
      <c r="X15" s="2494"/>
      <c r="Y15" s="2494"/>
      <c r="Z15" s="2494"/>
      <c r="AA15" s="2494"/>
      <c r="AB15" s="2494"/>
      <c r="AC15" s="2494"/>
      <c r="AD15" s="2494"/>
      <c r="AE15" s="2494"/>
      <c r="AF15" s="2494"/>
      <c r="AG15" s="2495"/>
      <c r="AH15" s="2496" t="s">
        <v>136</v>
      </c>
      <c r="AI15" s="2496"/>
      <c r="AJ15" s="2496"/>
      <c r="AK15" s="2496"/>
      <c r="AL15" s="2496"/>
      <c r="AM15" s="2496"/>
      <c r="AN15" s="2497" t="str">
        <f>+data!E46</f>
        <v>筑後市大字山ノ井・長浜他地内</v>
      </c>
      <c r="AO15" s="2498"/>
      <c r="AP15" s="2498"/>
      <c r="AQ15" s="2498"/>
      <c r="AR15" s="2498"/>
      <c r="AS15" s="2498"/>
      <c r="AT15" s="2498"/>
      <c r="AU15" s="2498"/>
      <c r="AV15" s="2498"/>
      <c r="AW15" s="2498"/>
      <c r="AX15" s="2498"/>
      <c r="AY15" s="2498"/>
      <c r="AZ15" s="2498"/>
      <c r="BA15" s="2498"/>
      <c r="BB15" s="2498"/>
      <c r="BC15" s="2498"/>
      <c r="BD15" s="2498"/>
      <c r="BE15" s="2498"/>
      <c r="BF15" s="2498"/>
      <c r="BG15" s="2498"/>
      <c r="BH15" s="2498"/>
      <c r="BI15" s="2499"/>
      <c r="BK15" s="600"/>
      <c r="BL15" s="600"/>
      <c r="BM15" s="600"/>
      <c r="BN15" s="600"/>
    </row>
    <row r="16" spans="1:66" ht="24.75" customHeight="1" x14ac:dyDescent="0.15">
      <c r="A16" s="600"/>
      <c r="B16" s="2460" t="s">
        <v>88</v>
      </c>
      <c r="C16" s="2461"/>
      <c r="D16" s="2461"/>
      <c r="E16" s="2461"/>
      <c r="F16" s="2461"/>
      <c r="G16" s="2461"/>
      <c r="H16" s="2461"/>
      <c r="I16" s="2461"/>
      <c r="J16" s="2461"/>
      <c r="K16" s="2462"/>
      <c r="L16" s="2460" t="s">
        <v>137</v>
      </c>
      <c r="M16" s="2461"/>
      <c r="N16" s="2461"/>
      <c r="O16" s="2461"/>
      <c r="P16" s="2461"/>
      <c r="Q16" s="2461"/>
      <c r="R16" s="2461"/>
      <c r="S16" s="2461"/>
      <c r="T16" s="2461"/>
      <c r="U16" s="2461"/>
      <c r="V16" s="2462"/>
      <c r="W16" s="2460" t="s">
        <v>138</v>
      </c>
      <c r="X16" s="2461"/>
      <c r="Y16" s="2461"/>
      <c r="Z16" s="2461"/>
      <c r="AA16" s="2461"/>
      <c r="AB16" s="2461"/>
      <c r="AC16" s="2461"/>
      <c r="AD16" s="2461"/>
      <c r="AE16" s="2461"/>
      <c r="AF16" s="2461"/>
      <c r="AG16" s="2462"/>
      <c r="AH16" s="2460" t="s">
        <v>139</v>
      </c>
      <c r="AI16" s="2461"/>
      <c r="AJ16" s="2461"/>
      <c r="AK16" s="2461"/>
      <c r="AL16" s="2461"/>
      <c r="AM16" s="2462"/>
      <c r="AN16" s="2460" t="s">
        <v>140</v>
      </c>
      <c r="AO16" s="2461"/>
      <c r="AP16" s="2461"/>
      <c r="AQ16" s="2461"/>
      <c r="AR16" s="2461"/>
      <c r="AS16" s="2461"/>
      <c r="AT16" s="2461"/>
      <c r="AU16" s="2461"/>
      <c r="AV16" s="2461"/>
      <c r="AW16" s="2461"/>
      <c r="AX16" s="2461"/>
      <c r="AY16" s="2461"/>
      <c r="AZ16" s="2461"/>
      <c r="BA16" s="2461"/>
      <c r="BB16" s="2461"/>
      <c r="BC16" s="2461"/>
      <c r="BD16" s="2461"/>
      <c r="BE16" s="2461"/>
      <c r="BF16" s="2461"/>
      <c r="BG16" s="2461"/>
      <c r="BH16" s="2461"/>
      <c r="BI16" s="2462"/>
      <c r="BK16" s="600"/>
      <c r="BL16" s="600"/>
      <c r="BM16" s="600"/>
      <c r="BN16" s="600"/>
    </row>
    <row r="17" spans="1:66" ht="24.75" customHeight="1" x14ac:dyDescent="0.15">
      <c r="A17" s="600"/>
      <c r="B17" s="2472" t="str">
        <f>着工届!F25&amp;着工届!G25&amp;着工届!H25&amp;着工届!I25&amp;着工届!J25&amp;着工届!K25&amp;着工届!L25</f>
        <v>令和2年4月1日</v>
      </c>
      <c r="C17" s="2473"/>
      <c r="D17" s="2473"/>
      <c r="E17" s="2473"/>
      <c r="F17" s="2473"/>
      <c r="G17" s="2473"/>
      <c r="H17" s="2473"/>
      <c r="I17" s="2473"/>
      <c r="J17" s="2473"/>
      <c r="K17" s="2474"/>
      <c r="L17" s="2481">
        <f>data!D13</f>
        <v>11000000</v>
      </c>
      <c r="M17" s="2482"/>
      <c r="N17" s="2482"/>
      <c r="O17" s="2482"/>
      <c r="P17" s="2482"/>
      <c r="Q17" s="2482"/>
      <c r="R17" s="2482"/>
      <c r="S17" s="2482"/>
      <c r="T17" s="2482"/>
      <c r="U17" s="2482"/>
      <c r="V17" s="2483"/>
      <c r="W17" s="2481">
        <f>L17</f>
        <v>11000000</v>
      </c>
      <c r="X17" s="2482"/>
      <c r="Y17" s="2482"/>
      <c r="Z17" s="2482"/>
      <c r="AA17" s="2482"/>
      <c r="AB17" s="2482"/>
      <c r="AC17" s="2482"/>
      <c r="AD17" s="2482"/>
      <c r="AE17" s="2482"/>
      <c r="AF17" s="2482"/>
      <c r="AG17" s="2483"/>
      <c r="AH17" s="2460"/>
      <c r="AI17" s="2461"/>
      <c r="AJ17" s="2461"/>
      <c r="AK17" s="2461"/>
      <c r="AL17" s="2461"/>
      <c r="AM17" s="2462"/>
      <c r="AN17" s="2460" t="s">
        <v>692</v>
      </c>
      <c r="AO17" s="2461"/>
      <c r="AP17" s="2461"/>
      <c r="AQ17" s="2461"/>
      <c r="AR17" s="2461"/>
      <c r="AS17" s="2461"/>
      <c r="AT17" s="2461"/>
      <c r="AU17" s="2461"/>
      <c r="AV17" s="2461"/>
      <c r="AW17" s="2461"/>
      <c r="AX17" s="2461"/>
      <c r="AY17" s="2461"/>
      <c r="AZ17" s="2461"/>
      <c r="BA17" s="2461"/>
      <c r="BB17" s="2461"/>
      <c r="BC17" s="2461"/>
      <c r="BD17" s="2461"/>
      <c r="BE17" s="2461"/>
      <c r="BF17" s="2461"/>
      <c r="BG17" s="2461"/>
      <c r="BH17" s="2461"/>
      <c r="BI17" s="2462"/>
      <c r="BK17" s="600"/>
      <c r="BL17" s="600"/>
      <c r="BM17" s="600"/>
      <c r="BN17" s="600"/>
    </row>
    <row r="18" spans="1:66" ht="24.75" customHeight="1" x14ac:dyDescent="0.15">
      <c r="A18" s="884" t="s">
        <v>750</v>
      </c>
      <c r="B18" s="2472">
        <v>44172</v>
      </c>
      <c r="C18" s="2473"/>
      <c r="D18" s="2473"/>
      <c r="E18" s="2473"/>
      <c r="F18" s="2473"/>
      <c r="G18" s="2473"/>
      <c r="H18" s="2473"/>
      <c r="I18" s="2473"/>
      <c r="J18" s="2473"/>
      <c r="K18" s="2474"/>
      <c r="L18" s="2481">
        <v>2200000</v>
      </c>
      <c r="M18" s="2482"/>
      <c r="N18" s="2482"/>
      <c r="O18" s="2482"/>
      <c r="P18" s="2482"/>
      <c r="Q18" s="2482"/>
      <c r="R18" s="2482"/>
      <c r="S18" s="2482"/>
      <c r="T18" s="2482"/>
      <c r="U18" s="2482"/>
      <c r="V18" s="2483"/>
      <c r="W18" s="2481">
        <f>W17+L18</f>
        <v>13200000</v>
      </c>
      <c r="X18" s="2482"/>
      <c r="Y18" s="2482"/>
      <c r="Z18" s="2482"/>
      <c r="AA18" s="2482"/>
      <c r="AB18" s="2482"/>
      <c r="AC18" s="2482"/>
      <c r="AD18" s="2482"/>
      <c r="AE18" s="2482"/>
      <c r="AF18" s="2482"/>
      <c r="AG18" s="2483"/>
      <c r="AH18" s="2460"/>
      <c r="AI18" s="2461"/>
      <c r="AJ18" s="2461"/>
      <c r="AK18" s="2461"/>
      <c r="AL18" s="2461"/>
      <c r="AM18" s="2462"/>
      <c r="AN18" s="2460" t="s">
        <v>141</v>
      </c>
      <c r="AO18" s="2461"/>
      <c r="AP18" s="2461"/>
      <c r="AQ18" s="2461"/>
      <c r="AR18" s="2461"/>
      <c r="AS18" s="2461"/>
      <c r="AT18" s="2461"/>
      <c r="AU18" s="2461"/>
      <c r="AV18" s="2461"/>
      <c r="AW18" s="2461"/>
      <c r="AX18" s="2461"/>
      <c r="AY18" s="2461"/>
      <c r="AZ18" s="2461"/>
      <c r="BA18" s="2461"/>
      <c r="BB18" s="2461"/>
      <c r="BC18" s="2461"/>
      <c r="BD18" s="2461"/>
      <c r="BE18" s="2461"/>
      <c r="BF18" s="2461"/>
      <c r="BG18" s="2461"/>
      <c r="BH18" s="2461"/>
      <c r="BI18" s="2462"/>
      <c r="BK18" s="600"/>
      <c r="BL18" s="600"/>
      <c r="BM18" s="600"/>
      <c r="BN18" s="600"/>
    </row>
    <row r="19" spans="1:66" ht="24.75" customHeight="1" thickBot="1" x14ac:dyDescent="0.2">
      <c r="A19" s="885"/>
      <c r="B19" s="2487"/>
      <c r="C19" s="2488"/>
      <c r="D19" s="2488"/>
      <c r="E19" s="2488"/>
      <c r="F19" s="2488"/>
      <c r="G19" s="2488"/>
      <c r="H19" s="2488"/>
      <c r="I19" s="2488"/>
      <c r="J19" s="2488"/>
      <c r="K19" s="2489"/>
      <c r="L19" s="2490"/>
      <c r="M19" s="2491"/>
      <c r="N19" s="2491"/>
      <c r="O19" s="2491"/>
      <c r="P19" s="2491"/>
      <c r="Q19" s="2491"/>
      <c r="R19" s="2491"/>
      <c r="S19" s="2491"/>
      <c r="T19" s="2491"/>
      <c r="U19" s="2491"/>
      <c r="V19" s="2492"/>
      <c r="W19" s="2490" t="str">
        <f>IF(L19="","",L17+L18+L19)</f>
        <v/>
      </c>
      <c r="X19" s="2491"/>
      <c r="Y19" s="2491"/>
      <c r="Z19" s="2491"/>
      <c r="AA19" s="2491"/>
      <c r="AB19" s="2491"/>
      <c r="AC19" s="2491"/>
      <c r="AD19" s="2491"/>
      <c r="AE19" s="2491"/>
      <c r="AF19" s="2491"/>
      <c r="AG19" s="2492"/>
      <c r="AH19" s="2484"/>
      <c r="AI19" s="2485"/>
      <c r="AJ19" s="2485"/>
      <c r="AK19" s="2485"/>
      <c r="AL19" s="2485"/>
      <c r="AM19" s="2486"/>
      <c r="AN19" s="2484" t="s">
        <v>142</v>
      </c>
      <c r="AO19" s="2485"/>
      <c r="AP19" s="2485"/>
      <c r="AQ19" s="2485"/>
      <c r="AR19" s="2485"/>
      <c r="AS19" s="2485"/>
      <c r="AT19" s="2485"/>
      <c r="AU19" s="2485"/>
      <c r="AV19" s="2485"/>
      <c r="AW19" s="2485"/>
      <c r="AX19" s="2485"/>
      <c r="AY19" s="2485"/>
      <c r="AZ19" s="2485"/>
      <c r="BA19" s="2485"/>
      <c r="BB19" s="2485"/>
      <c r="BC19" s="2485"/>
      <c r="BD19" s="2485"/>
      <c r="BE19" s="2485"/>
      <c r="BF19" s="2485"/>
      <c r="BG19" s="2485"/>
      <c r="BH19" s="2485"/>
      <c r="BI19" s="2486"/>
      <c r="BK19" s="600"/>
      <c r="BL19" s="600"/>
      <c r="BM19" s="600"/>
      <c r="BN19" s="600"/>
    </row>
    <row r="20" spans="1:66" ht="24.75" customHeight="1" thickTop="1" x14ac:dyDescent="0.15">
      <c r="A20" s="885"/>
      <c r="B20" s="2457" t="s">
        <v>143</v>
      </c>
      <c r="C20" s="2458"/>
      <c r="D20" s="2458"/>
      <c r="E20" s="2458"/>
      <c r="F20" s="2458"/>
      <c r="G20" s="2458"/>
      <c r="H20" s="2458"/>
      <c r="I20" s="2458"/>
      <c r="J20" s="2458"/>
      <c r="K20" s="2459"/>
      <c r="L20" s="2457" t="s">
        <v>137</v>
      </c>
      <c r="M20" s="2458"/>
      <c r="N20" s="2458"/>
      <c r="O20" s="2458"/>
      <c r="P20" s="2458"/>
      <c r="Q20" s="2458"/>
      <c r="R20" s="2458"/>
      <c r="S20" s="2458"/>
      <c r="T20" s="2458"/>
      <c r="U20" s="2458"/>
      <c r="V20" s="2459"/>
      <c r="W20" s="2457" t="s">
        <v>138</v>
      </c>
      <c r="X20" s="2458"/>
      <c r="Y20" s="2458"/>
      <c r="Z20" s="2458"/>
      <c r="AA20" s="2458"/>
      <c r="AB20" s="2458"/>
      <c r="AC20" s="2458"/>
      <c r="AD20" s="2458"/>
      <c r="AE20" s="2458"/>
      <c r="AF20" s="2458"/>
      <c r="AG20" s="2459"/>
      <c r="AH20" s="2457" t="s">
        <v>691</v>
      </c>
      <c r="AI20" s="2458"/>
      <c r="AJ20" s="2458"/>
      <c r="AK20" s="2458"/>
      <c r="AL20" s="2458"/>
      <c r="AM20" s="2459"/>
      <c r="AN20" s="2540"/>
      <c r="AO20" s="2541"/>
      <c r="AP20" s="2541"/>
      <c r="AQ20" s="2541"/>
      <c r="AR20" s="2541"/>
      <c r="AS20" s="2541"/>
      <c r="AT20" s="2541"/>
      <c r="AU20" s="2541"/>
      <c r="AV20" s="2541"/>
      <c r="AW20" s="2541"/>
      <c r="AX20" s="2541"/>
      <c r="AY20" s="2541"/>
      <c r="AZ20" s="2541"/>
      <c r="BA20" s="2541"/>
      <c r="BB20" s="2541"/>
      <c r="BC20" s="2541"/>
      <c r="BD20" s="2541"/>
      <c r="BE20" s="2541"/>
      <c r="BF20" s="2541"/>
      <c r="BG20" s="2541"/>
      <c r="BH20" s="2541"/>
      <c r="BI20" s="2542"/>
      <c r="BK20" s="600"/>
      <c r="BL20" s="600"/>
      <c r="BM20" s="600"/>
      <c r="BN20" s="600"/>
    </row>
    <row r="21" spans="1:66" ht="24.75" customHeight="1" x14ac:dyDescent="0.15">
      <c r="A21" s="884" t="s">
        <v>749</v>
      </c>
      <c r="B21" s="2472">
        <v>43944</v>
      </c>
      <c r="C21" s="2473"/>
      <c r="D21" s="2473"/>
      <c r="E21" s="2473"/>
      <c r="F21" s="2473"/>
      <c r="G21" s="2473"/>
      <c r="H21" s="2473"/>
      <c r="I21" s="2473"/>
      <c r="J21" s="2473"/>
      <c r="K21" s="2474"/>
      <c r="L21" s="2475">
        <v>4400000</v>
      </c>
      <c r="M21" s="2476"/>
      <c r="N21" s="2476"/>
      <c r="O21" s="2476"/>
      <c r="P21" s="2476"/>
      <c r="Q21" s="2476"/>
      <c r="R21" s="2476"/>
      <c r="S21" s="2476"/>
      <c r="T21" s="2476"/>
      <c r="U21" s="2476"/>
      <c r="V21" s="2477"/>
      <c r="W21" s="2481">
        <f>IF(L21="","",L21)</f>
        <v>4400000</v>
      </c>
      <c r="X21" s="2482"/>
      <c r="Y21" s="2482"/>
      <c r="Z21" s="2482"/>
      <c r="AA21" s="2482"/>
      <c r="AB21" s="2482"/>
      <c r="AC21" s="2482"/>
      <c r="AD21" s="2482"/>
      <c r="AE21" s="2482"/>
      <c r="AF21" s="2482"/>
      <c r="AG21" s="2483"/>
      <c r="AH21" s="2460"/>
      <c r="AI21" s="2461"/>
      <c r="AJ21" s="2461"/>
      <c r="AK21" s="2461"/>
      <c r="AL21" s="2461"/>
      <c r="AM21" s="2462"/>
      <c r="AN21" s="2543"/>
      <c r="AO21" s="2544"/>
      <c r="AP21" s="2544"/>
      <c r="AQ21" s="2544"/>
      <c r="AR21" s="2544"/>
      <c r="AS21" s="2544"/>
      <c r="AT21" s="2544"/>
      <c r="AU21" s="2544"/>
      <c r="AV21" s="2544"/>
      <c r="AW21" s="2544"/>
      <c r="AX21" s="2544"/>
      <c r="AY21" s="2544"/>
      <c r="AZ21" s="2544"/>
      <c r="BA21" s="2544"/>
      <c r="BB21" s="2544"/>
      <c r="BC21" s="2544"/>
      <c r="BD21" s="2544"/>
      <c r="BE21" s="2544"/>
      <c r="BF21" s="2544"/>
      <c r="BG21" s="2544"/>
      <c r="BH21" s="2544"/>
      <c r="BI21" s="2545"/>
      <c r="BK21" s="600"/>
      <c r="BL21" s="600"/>
      <c r="BM21" s="600"/>
      <c r="BN21" s="600"/>
    </row>
    <row r="22" spans="1:66" ht="24.75" customHeight="1" x14ac:dyDescent="0.15">
      <c r="A22" s="600"/>
      <c r="B22" s="2472"/>
      <c r="C22" s="2473"/>
      <c r="D22" s="2473"/>
      <c r="E22" s="2473"/>
      <c r="F22" s="2473"/>
      <c r="G22" s="2473"/>
      <c r="H22" s="2473"/>
      <c r="I22" s="2473"/>
      <c r="J22" s="2473"/>
      <c r="K22" s="2474"/>
      <c r="L22" s="2475"/>
      <c r="M22" s="2476"/>
      <c r="N22" s="2476"/>
      <c r="O22" s="2476"/>
      <c r="P22" s="2476"/>
      <c r="Q22" s="2476"/>
      <c r="R22" s="2476"/>
      <c r="S22" s="2476"/>
      <c r="T22" s="2476"/>
      <c r="U22" s="2476"/>
      <c r="V22" s="2477"/>
      <c r="W22" s="2478"/>
      <c r="X22" s="2479"/>
      <c r="Y22" s="2479"/>
      <c r="Z22" s="2479"/>
      <c r="AA22" s="2479"/>
      <c r="AB22" s="2479"/>
      <c r="AC22" s="2479"/>
      <c r="AD22" s="2479"/>
      <c r="AE22" s="2479"/>
      <c r="AF22" s="2479"/>
      <c r="AG22" s="2480"/>
      <c r="AH22" s="2460"/>
      <c r="AI22" s="2461"/>
      <c r="AJ22" s="2461"/>
      <c r="AK22" s="2461"/>
      <c r="AL22" s="2461"/>
      <c r="AM22" s="2462"/>
      <c r="AN22" s="2543"/>
      <c r="AO22" s="2544"/>
      <c r="AP22" s="2544"/>
      <c r="AQ22" s="2544"/>
      <c r="AR22" s="2544"/>
      <c r="AS22" s="2544"/>
      <c r="AT22" s="2544"/>
      <c r="AU22" s="2544"/>
      <c r="AV22" s="2544"/>
      <c r="AW22" s="2544"/>
      <c r="AX22" s="2544"/>
      <c r="AY22" s="2544"/>
      <c r="AZ22" s="2544"/>
      <c r="BA22" s="2544"/>
      <c r="BB22" s="2544"/>
      <c r="BC22" s="2544"/>
      <c r="BD22" s="2544"/>
      <c r="BE22" s="2544"/>
      <c r="BF22" s="2544"/>
      <c r="BG22" s="2544"/>
      <c r="BH22" s="2544"/>
      <c r="BI22" s="2545"/>
      <c r="BK22" s="600"/>
      <c r="BL22" s="600"/>
      <c r="BM22" s="600"/>
      <c r="BN22" s="600"/>
    </row>
    <row r="23" spans="1:66" ht="24.75" customHeight="1" x14ac:dyDescent="0.15">
      <c r="A23" s="600"/>
      <c r="B23" s="2472"/>
      <c r="C23" s="2473"/>
      <c r="D23" s="2473"/>
      <c r="E23" s="2473"/>
      <c r="F23" s="2473"/>
      <c r="G23" s="2473"/>
      <c r="H23" s="2473"/>
      <c r="I23" s="2473"/>
      <c r="J23" s="2473"/>
      <c r="K23" s="2474"/>
      <c r="L23" s="2475"/>
      <c r="M23" s="2476"/>
      <c r="N23" s="2476"/>
      <c r="O23" s="2476"/>
      <c r="P23" s="2476"/>
      <c r="Q23" s="2476"/>
      <c r="R23" s="2476"/>
      <c r="S23" s="2476"/>
      <c r="T23" s="2476"/>
      <c r="U23" s="2476"/>
      <c r="V23" s="2477"/>
      <c r="W23" s="2478"/>
      <c r="X23" s="2479"/>
      <c r="Y23" s="2479"/>
      <c r="Z23" s="2479"/>
      <c r="AA23" s="2479"/>
      <c r="AB23" s="2479"/>
      <c r="AC23" s="2479"/>
      <c r="AD23" s="2479"/>
      <c r="AE23" s="2479"/>
      <c r="AF23" s="2479"/>
      <c r="AG23" s="2480"/>
      <c r="AH23" s="2460"/>
      <c r="AI23" s="2461"/>
      <c r="AJ23" s="2461"/>
      <c r="AK23" s="2461"/>
      <c r="AL23" s="2461"/>
      <c r="AM23" s="2462"/>
      <c r="AN23" s="2543"/>
      <c r="AO23" s="2544"/>
      <c r="AP23" s="2544"/>
      <c r="AQ23" s="2544"/>
      <c r="AR23" s="2544"/>
      <c r="AS23" s="2544"/>
      <c r="AT23" s="2544"/>
      <c r="AU23" s="2544"/>
      <c r="AV23" s="2544"/>
      <c r="AW23" s="2544"/>
      <c r="AX23" s="2544"/>
      <c r="AY23" s="2544"/>
      <c r="AZ23" s="2544"/>
      <c r="BA23" s="2544"/>
      <c r="BB23" s="2544"/>
      <c r="BC23" s="2544"/>
      <c r="BD23" s="2544"/>
      <c r="BE23" s="2544"/>
      <c r="BF23" s="2544"/>
      <c r="BG23" s="2544"/>
      <c r="BH23" s="2544"/>
      <c r="BI23" s="2545"/>
      <c r="BK23" s="600"/>
      <c r="BL23" s="600"/>
      <c r="BM23" s="600"/>
      <c r="BN23" s="600"/>
    </row>
    <row r="24" spans="1:66" ht="24.75" customHeight="1" x14ac:dyDescent="0.15">
      <c r="A24" s="600"/>
      <c r="B24" s="2472"/>
      <c r="C24" s="2473"/>
      <c r="D24" s="2473"/>
      <c r="E24" s="2473"/>
      <c r="F24" s="2473"/>
      <c r="G24" s="2473"/>
      <c r="H24" s="2473"/>
      <c r="I24" s="2473"/>
      <c r="J24" s="2473"/>
      <c r="K24" s="2474"/>
      <c r="L24" s="2475"/>
      <c r="M24" s="2476"/>
      <c r="N24" s="2476"/>
      <c r="O24" s="2476"/>
      <c r="P24" s="2476"/>
      <c r="Q24" s="2476"/>
      <c r="R24" s="2476"/>
      <c r="S24" s="2476"/>
      <c r="T24" s="2476"/>
      <c r="U24" s="2476"/>
      <c r="V24" s="2477"/>
      <c r="W24" s="2478"/>
      <c r="X24" s="2479"/>
      <c r="Y24" s="2479"/>
      <c r="Z24" s="2479"/>
      <c r="AA24" s="2479"/>
      <c r="AB24" s="2479"/>
      <c r="AC24" s="2479"/>
      <c r="AD24" s="2479"/>
      <c r="AE24" s="2479"/>
      <c r="AF24" s="2479"/>
      <c r="AG24" s="2480"/>
      <c r="AH24" s="2460"/>
      <c r="AI24" s="2461"/>
      <c r="AJ24" s="2461"/>
      <c r="AK24" s="2461"/>
      <c r="AL24" s="2461"/>
      <c r="AM24" s="2462"/>
      <c r="AN24" s="2546"/>
      <c r="AO24" s="2547"/>
      <c r="AP24" s="2547"/>
      <c r="AQ24" s="2547"/>
      <c r="AR24" s="2547"/>
      <c r="AS24" s="2547"/>
      <c r="AT24" s="2547"/>
      <c r="AU24" s="2547"/>
      <c r="AV24" s="2547"/>
      <c r="AW24" s="2547"/>
      <c r="AX24" s="2547"/>
      <c r="AY24" s="2547"/>
      <c r="AZ24" s="2547"/>
      <c r="BA24" s="2547"/>
      <c r="BB24" s="2547"/>
      <c r="BC24" s="2547"/>
      <c r="BD24" s="2547"/>
      <c r="BE24" s="2547"/>
      <c r="BF24" s="2547"/>
      <c r="BG24" s="2547"/>
      <c r="BH24" s="2547"/>
      <c r="BI24" s="2548"/>
      <c r="BK24" s="600"/>
      <c r="BL24" s="600"/>
      <c r="BM24" s="600"/>
      <c r="BN24" s="600"/>
    </row>
    <row r="25" spans="1:66" ht="37.5" customHeight="1" x14ac:dyDescent="0.15">
      <c r="A25" s="600"/>
      <c r="B25" s="600"/>
      <c r="C25" s="600"/>
      <c r="D25" s="600"/>
      <c r="E25" s="600"/>
      <c r="F25" s="600"/>
      <c r="G25" s="600"/>
      <c r="H25" s="600"/>
      <c r="I25" s="600"/>
      <c r="J25" s="600"/>
      <c r="K25" s="600"/>
      <c r="L25" s="600"/>
      <c r="M25" s="600"/>
      <c r="N25" s="600"/>
      <c r="O25" s="600"/>
      <c r="P25" s="600"/>
      <c r="Q25" s="600"/>
      <c r="R25" s="600"/>
      <c r="S25" s="600"/>
      <c r="T25" s="600"/>
      <c r="U25" s="600"/>
      <c r="V25" s="600"/>
      <c r="W25" s="600"/>
      <c r="X25" s="600"/>
      <c r="Y25" s="600"/>
      <c r="Z25" s="600"/>
      <c r="AA25" s="600"/>
      <c r="AB25" s="600"/>
      <c r="AC25" s="600"/>
      <c r="AD25" s="600"/>
      <c r="AE25" s="600"/>
      <c r="AF25" s="600"/>
      <c r="AG25" s="600"/>
      <c r="AH25" s="600"/>
      <c r="AI25" s="600"/>
      <c r="AJ25" s="600"/>
      <c r="AK25" s="600"/>
      <c r="AL25" s="600"/>
      <c r="AM25" s="600"/>
      <c r="AN25" s="600"/>
      <c r="AO25" s="600"/>
      <c r="AP25" s="600"/>
      <c r="AQ25" s="600"/>
      <c r="AR25" s="600"/>
      <c r="AS25" s="600"/>
      <c r="AT25" s="600"/>
      <c r="AU25" s="600"/>
      <c r="AV25" s="600"/>
      <c r="AW25" s="600"/>
      <c r="AX25" s="600"/>
      <c r="AY25" s="600"/>
      <c r="AZ25" s="600"/>
      <c r="BA25" s="600"/>
      <c r="BB25" s="600"/>
      <c r="BC25" s="600"/>
      <c r="BD25" s="600"/>
      <c r="BE25" s="600"/>
      <c r="BF25" s="600"/>
      <c r="BG25" s="600"/>
      <c r="BH25" s="600"/>
      <c r="BI25" s="600"/>
      <c r="BJ25" s="600"/>
      <c r="BK25" s="600"/>
      <c r="BL25" s="600"/>
      <c r="BM25" s="600"/>
      <c r="BN25" s="600"/>
    </row>
    <row r="26" spans="1:66" ht="24.75" hidden="1" customHeight="1" x14ac:dyDescent="0.15"/>
    <row r="27" spans="1:66" ht="24.75" hidden="1" customHeight="1" x14ac:dyDescent="0.15"/>
    <row r="28" spans="1:66" ht="13.5" hidden="1" customHeight="1" x14ac:dyDescent="0.15"/>
  </sheetData>
  <mergeCells count="82">
    <mergeCell ref="B3:M3"/>
    <mergeCell ref="AH3:AK3"/>
    <mergeCell ref="AD5:AF5"/>
    <mergeCell ref="AM3:AO3"/>
    <mergeCell ref="B5:H5"/>
    <mergeCell ref="K5:R5"/>
    <mergeCell ref="AZ3:BA3"/>
    <mergeCell ref="AX3:AY3"/>
    <mergeCell ref="AR3:AS3"/>
    <mergeCell ref="AP3:AQ3"/>
    <mergeCell ref="AT3:AU3"/>
    <mergeCell ref="AV3:AW3"/>
    <mergeCell ref="AG5:BG5"/>
    <mergeCell ref="AG8:BG8"/>
    <mergeCell ref="AG7:BG7"/>
    <mergeCell ref="B10:E11"/>
    <mergeCell ref="F10:G11"/>
    <mergeCell ref="H10:I11"/>
    <mergeCell ref="J10:K11"/>
    <mergeCell ref="B6:O6"/>
    <mergeCell ref="AE10:AI10"/>
    <mergeCell ref="AQ11:AV11"/>
    <mergeCell ref="AD8:AF8"/>
    <mergeCell ref="AF9:BE9"/>
    <mergeCell ref="H12:W12"/>
    <mergeCell ref="AE11:AJ11"/>
    <mergeCell ref="AK11:AP11"/>
    <mergeCell ref="T10:U11"/>
    <mergeCell ref="V10:W11"/>
    <mergeCell ref="X10:Y11"/>
    <mergeCell ref="Z10:AA11"/>
    <mergeCell ref="L10:M11"/>
    <mergeCell ref="N10:O11"/>
    <mergeCell ref="P10:Q11"/>
    <mergeCell ref="R10:S11"/>
    <mergeCell ref="AE12:AJ13"/>
    <mergeCell ref="AK12:AP13"/>
    <mergeCell ref="E13:R13"/>
    <mergeCell ref="S13:Z13"/>
    <mergeCell ref="AQ12:AV13"/>
    <mergeCell ref="BC11:BI11"/>
    <mergeCell ref="AW11:BB11"/>
    <mergeCell ref="AW12:BB13"/>
    <mergeCell ref="BC12:BI13"/>
    <mergeCell ref="B17:K17"/>
    <mergeCell ref="L17:V17"/>
    <mergeCell ref="AN16:BI16"/>
    <mergeCell ref="B18:K18"/>
    <mergeCell ref="L18:V18"/>
    <mergeCell ref="AN17:BI17"/>
    <mergeCell ref="AN18:BI18"/>
    <mergeCell ref="W17:AG17"/>
    <mergeCell ref="W18:AG18"/>
    <mergeCell ref="B15:K15"/>
    <mergeCell ref="L15:AG15"/>
    <mergeCell ref="AH15:AM15"/>
    <mergeCell ref="AN15:BI15"/>
    <mergeCell ref="B16:K16"/>
    <mergeCell ref="L16:V16"/>
    <mergeCell ref="W16:AG16"/>
    <mergeCell ref="B22:K22"/>
    <mergeCell ref="L22:V22"/>
    <mergeCell ref="W22:AG22"/>
    <mergeCell ref="B23:K23"/>
    <mergeCell ref="L23:V23"/>
    <mergeCell ref="W23:AG23"/>
    <mergeCell ref="AN20:BI24"/>
    <mergeCell ref="AH20:AM24"/>
    <mergeCell ref="AH16:AM19"/>
    <mergeCell ref="AN19:BI19"/>
    <mergeCell ref="B21:K21"/>
    <mergeCell ref="L21:V21"/>
    <mergeCell ref="W21:AG21"/>
    <mergeCell ref="B19:K19"/>
    <mergeCell ref="L19:V19"/>
    <mergeCell ref="B20:K20"/>
    <mergeCell ref="L20:V20"/>
    <mergeCell ref="W19:AG19"/>
    <mergeCell ref="W20:AG20"/>
    <mergeCell ref="B24:K24"/>
    <mergeCell ref="L24:V24"/>
    <mergeCell ref="W24:AG24"/>
  </mergeCells>
  <phoneticPr fontId="6"/>
  <dataValidations count="3">
    <dataValidation imeMode="disabled" allowBlank="1" showInputMessage="1" showErrorMessage="1" sqref="B17:AG19 F10:AA11 AT3:AU3 AX3:AY3 AW12 AP3:AQ3 B21:AG24"/>
    <dataValidation imeMode="hiragana" allowBlank="1" showInputMessage="1" showErrorMessage="1" sqref="AK12 K5:R5 AE12 AN20"/>
    <dataValidation imeMode="halfKatakana" allowBlank="1" showInputMessage="1" showErrorMessage="1" sqref="BC12"/>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K53"/>
  <sheetViews>
    <sheetView showGridLines="0" showZeros="0" showOutlineSymbols="0" view="pageBreakPreview" zoomScaleNormal="85" zoomScaleSheetLayoutView="100" workbookViewId="0">
      <selection activeCell="B18" sqref="B17:X22"/>
    </sheetView>
  </sheetViews>
  <sheetFormatPr defaultRowHeight="24" customHeight="1" x14ac:dyDescent="0.15"/>
  <cols>
    <col min="1" max="1" width="18.75" customWidth="1"/>
    <col min="2" max="3" width="5.25" style="35" customWidth="1"/>
    <col min="4" max="4" width="28.875" style="67" bestFit="1" customWidth="1"/>
    <col min="5" max="5" width="7.875" style="35" customWidth="1"/>
    <col min="6" max="6" width="42.125" style="173" bestFit="1" customWidth="1"/>
    <col min="7" max="10" width="18.875" customWidth="1"/>
  </cols>
  <sheetData>
    <row r="1" spans="1:11" ht="24" customHeight="1" thickTop="1" thickBot="1" x14ac:dyDescent="0.2">
      <c r="A1" s="66" t="s">
        <v>105</v>
      </c>
      <c r="B1" s="254"/>
      <c r="C1" s="254"/>
      <c r="D1" s="254"/>
      <c r="E1" s="254"/>
      <c r="F1" s="254"/>
      <c r="G1" s="254"/>
      <c r="H1" s="254"/>
      <c r="I1" s="254"/>
      <c r="J1" s="254"/>
    </row>
    <row r="2" spans="1:11" ht="24" customHeight="1" thickTop="1" x14ac:dyDescent="0.15">
      <c r="A2" s="254"/>
      <c r="B2" s="254"/>
      <c r="C2" s="254"/>
      <c r="D2" s="254"/>
      <c r="E2" s="254"/>
      <c r="F2" s="254"/>
      <c r="G2" s="254"/>
      <c r="H2" s="254"/>
      <c r="I2" s="254"/>
      <c r="J2" s="254"/>
      <c r="K2" t="s">
        <v>342</v>
      </c>
    </row>
    <row r="3" spans="1:11" ht="23.45" customHeight="1" x14ac:dyDescent="0.2">
      <c r="A3" s="254"/>
      <c r="B3" s="1037" t="s">
        <v>341</v>
      </c>
      <c r="C3" s="1037"/>
      <c r="D3" s="1037"/>
      <c r="E3" s="1037"/>
      <c r="F3" s="1037"/>
      <c r="G3" s="254"/>
      <c r="H3" s="254"/>
      <c r="I3" s="254"/>
      <c r="J3" s="254"/>
      <c r="K3" t="s">
        <v>343</v>
      </c>
    </row>
    <row r="4" spans="1:11" ht="23.45" customHeight="1" x14ac:dyDescent="0.15">
      <c r="A4" s="254"/>
      <c r="B4" s="1038" t="str">
        <f>+data!C44</f>
        <v>○○○○○○○線</v>
      </c>
      <c r="C4" s="1038"/>
      <c r="D4" s="1038"/>
      <c r="E4" s="1038"/>
      <c r="F4" s="1038"/>
      <c r="G4" s="254"/>
      <c r="H4" s="254"/>
      <c r="I4" s="254"/>
      <c r="J4" s="254"/>
    </row>
    <row r="5" spans="1:11" ht="23.45" customHeight="1" x14ac:dyDescent="0.15">
      <c r="A5" s="254"/>
      <c r="B5" s="1039" t="str">
        <f>+data!C45</f>
        <v>道路改良工事（1工区）</v>
      </c>
      <c r="C5" s="1039"/>
      <c r="D5" s="1039"/>
      <c r="E5" s="1039"/>
      <c r="F5" s="1039"/>
      <c r="G5" s="254"/>
      <c r="H5" s="254"/>
      <c r="I5" s="254"/>
      <c r="J5" s="254"/>
    </row>
    <row r="6" spans="1:11" ht="23.45" customHeight="1" x14ac:dyDescent="0.15">
      <c r="A6" s="254"/>
      <c r="B6" s="1040" t="s">
        <v>344</v>
      </c>
      <c r="C6" s="1041"/>
      <c r="D6" s="603" t="s">
        <v>115</v>
      </c>
      <c r="E6" s="603" t="s">
        <v>116</v>
      </c>
      <c r="F6" s="603" t="s">
        <v>117</v>
      </c>
      <c r="G6" s="254"/>
      <c r="H6" s="254"/>
      <c r="I6" s="254"/>
      <c r="J6" s="254"/>
    </row>
    <row r="7" spans="1:11" ht="23.45" customHeight="1" x14ac:dyDescent="0.15">
      <c r="A7" s="254"/>
      <c r="B7" s="604"/>
      <c r="C7" s="605"/>
      <c r="D7" s="875" t="s">
        <v>258</v>
      </c>
      <c r="E7" s="874">
        <v>1</v>
      </c>
      <c r="F7" s="876" t="s">
        <v>259</v>
      </c>
      <c r="G7" s="254"/>
      <c r="H7" s="254"/>
      <c r="I7" s="254"/>
      <c r="J7" s="254"/>
    </row>
    <row r="8" spans="1:11" ht="23.45" customHeight="1" x14ac:dyDescent="0.15">
      <c r="A8" s="254"/>
      <c r="B8" s="604"/>
      <c r="C8" s="605"/>
      <c r="D8" s="877" t="s">
        <v>230</v>
      </c>
      <c r="E8" s="874">
        <v>1</v>
      </c>
      <c r="F8" s="876" t="s">
        <v>110</v>
      </c>
      <c r="G8" s="254"/>
      <c r="H8" s="254"/>
      <c r="I8" s="254"/>
      <c r="J8" s="254"/>
    </row>
    <row r="9" spans="1:11" ht="23.45" customHeight="1" x14ac:dyDescent="0.15">
      <c r="A9" s="254"/>
      <c r="B9" s="604"/>
      <c r="C9" s="605"/>
      <c r="D9" s="875" t="s">
        <v>112</v>
      </c>
      <c r="E9" s="874">
        <v>1</v>
      </c>
      <c r="F9" s="878" t="s">
        <v>299</v>
      </c>
      <c r="G9" s="254"/>
      <c r="H9" s="254"/>
      <c r="I9" s="254"/>
      <c r="J9" s="254"/>
    </row>
    <row r="10" spans="1:11" ht="23.45" customHeight="1" x14ac:dyDescent="0.15">
      <c r="A10" s="254"/>
      <c r="B10" s="604"/>
      <c r="C10" s="605"/>
      <c r="D10" s="875" t="s">
        <v>309</v>
      </c>
      <c r="E10" s="874">
        <v>1</v>
      </c>
      <c r="F10" s="878" t="s">
        <v>311</v>
      </c>
      <c r="G10" s="254"/>
      <c r="H10" s="254"/>
      <c r="I10" s="254"/>
      <c r="J10" s="254"/>
    </row>
    <row r="11" spans="1:11" ht="23.45" customHeight="1" x14ac:dyDescent="0.15">
      <c r="A11" s="254"/>
      <c r="B11" s="604"/>
      <c r="C11" s="605"/>
      <c r="D11" s="877" t="s">
        <v>232</v>
      </c>
      <c r="E11" s="879">
        <v>1</v>
      </c>
      <c r="F11" s="880" t="s">
        <v>310</v>
      </c>
      <c r="G11" s="254"/>
      <c r="H11" s="254"/>
      <c r="I11" s="254"/>
      <c r="J11" s="254"/>
    </row>
    <row r="12" spans="1:11" ht="23.45" customHeight="1" x14ac:dyDescent="0.15">
      <c r="A12" s="254"/>
      <c r="B12" s="604"/>
      <c r="C12" s="605"/>
      <c r="D12" s="877" t="s">
        <v>111</v>
      </c>
      <c r="E12" s="874">
        <v>1</v>
      </c>
      <c r="F12" s="876" t="s">
        <v>314</v>
      </c>
      <c r="G12" s="254"/>
      <c r="H12" s="254"/>
      <c r="I12" s="254"/>
      <c r="J12" s="254"/>
    </row>
    <row r="13" spans="1:11" ht="23.45" customHeight="1" x14ac:dyDescent="0.15">
      <c r="A13" s="254"/>
      <c r="B13" s="604"/>
      <c r="C13" s="605"/>
      <c r="D13" s="875" t="s">
        <v>240</v>
      </c>
      <c r="E13" s="874">
        <v>1</v>
      </c>
      <c r="F13" s="878" t="s">
        <v>741</v>
      </c>
      <c r="G13" s="254"/>
      <c r="H13" s="254"/>
      <c r="I13" s="254"/>
      <c r="J13" s="254"/>
    </row>
    <row r="14" spans="1:11" ht="23.45" customHeight="1" x14ac:dyDescent="0.15">
      <c r="A14" s="254"/>
      <c r="B14" s="604"/>
      <c r="C14" s="605"/>
      <c r="D14" s="873" t="s">
        <v>709</v>
      </c>
      <c r="E14" s="874">
        <v>1</v>
      </c>
      <c r="F14" s="878" t="s">
        <v>740</v>
      </c>
      <c r="G14" s="254"/>
      <c r="H14" s="254"/>
      <c r="I14" s="254"/>
      <c r="J14" s="254"/>
    </row>
    <row r="15" spans="1:11" ht="23.45" customHeight="1" x14ac:dyDescent="0.15">
      <c r="A15" s="254"/>
      <c r="B15" s="604"/>
      <c r="C15" s="605"/>
      <c r="D15" s="877" t="s">
        <v>346</v>
      </c>
      <c r="E15" s="874">
        <v>1</v>
      </c>
      <c r="F15" s="878" t="s">
        <v>366</v>
      </c>
      <c r="G15" s="254"/>
      <c r="H15" s="254"/>
      <c r="I15" s="254"/>
      <c r="J15" s="254"/>
    </row>
    <row r="16" spans="1:11" ht="23.45" customHeight="1" x14ac:dyDescent="0.15">
      <c r="A16" s="254"/>
      <c r="B16" s="604"/>
      <c r="C16" s="605"/>
      <c r="D16" s="877" t="s">
        <v>298</v>
      </c>
      <c r="E16" s="874">
        <v>1</v>
      </c>
      <c r="F16" s="878" t="s">
        <v>297</v>
      </c>
      <c r="G16" s="254"/>
      <c r="H16" s="254"/>
      <c r="I16" s="254"/>
      <c r="J16" s="254"/>
    </row>
    <row r="17" spans="1:10" ht="23.45" customHeight="1" x14ac:dyDescent="0.15">
      <c r="A17" s="254"/>
      <c r="B17" s="604"/>
      <c r="C17" s="605"/>
      <c r="D17" s="875" t="s">
        <v>260</v>
      </c>
      <c r="E17" s="874">
        <v>1</v>
      </c>
      <c r="F17" s="876" t="s">
        <v>313</v>
      </c>
      <c r="G17" s="254"/>
      <c r="H17" s="254"/>
      <c r="I17" s="254"/>
      <c r="J17" s="254"/>
    </row>
    <row r="18" spans="1:10" ht="23.45" customHeight="1" x14ac:dyDescent="0.15">
      <c r="A18" s="254"/>
      <c r="B18" s="604"/>
      <c r="C18" s="605"/>
      <c r="D18" s="875" t="s">
        <v>261</v>
      </c>
      <c r="E18" s="874">
        <v>1</v>
      </c>
      <c r="F18" s="878" t="s">
        <v>742</v>
      </c>
      <c r="G18" s="254"/>
      <c r="H18" s="254"/>
      <c r="I18" s="254"/>
      <c r="J18" s="254"/>
    </row>
    <row r="19" spans="1:10" ht="23.45" customHeight="1" x14ac:dyDescent="0.15">
      <c r="A19" s="254"/>
      <c r="B19" s="604"/>
      <c r="C19" s="605"/>
      <c r="D19" s="875" t="s">
        <v>119</v>
      </c>
      <c r="E19" s="874">
        <v>1</v>
      </c>
      <c r="F19" s="876" t="s">
        <v>113</v>
      </c>
      <c r="G19" s="254"/>
      <c r="H19" s="254"/>
      <c r="I19" s="254"/>
      <c r="J19" s="254"/>
    </row>
    <row r="20" spans="1:10" ht="23.45" customHeight="1" x14ac:dyDescent="0.15">
      <c r="A20" s="254"/>
      <c r="B20" s="604"/>
      <c r="C20" s="605"/>
      <c r="D20" s="875" t="s">
        <v>544</v>
      </c>
      <c r="E20" s="874">
        <v>1</v>
      </c>
      <c r="F20" s="872" t="s">
        <v>710</v>
      </c>
      <c r="G20" s="254"/>
      <c r="H20" s="254"/>
      <c r="I20" s="254"/>
      <c r="J20" s="254"/>
    </row>
    <row r="21" spans="1:10" ht="23.45" customHeight="1" x14ac:dyDescent="0.15">
      <c r="A21" s="254"/>
      <c r="B21" s="606"/>
      <c r="C21" s="605"/>
      <c r="D21" s="875" t="s">
        <v>545</v>
      </c>
      <c r="E21" s="874">
        <v>1</v>
      </c>
      <c r="F21" s="878" t="s">
        <v>492</v>
      </c>
      <c r="G21" s="254"/>
      <c r="H21" s="254"/>
      <c r="I21" s="254"/>
      <c r="J21" s="254"/>
    </row>
    <row r="22" spans="1:10" ht="23.45" customHeight="1" x14ac:dyDescent="0.15">
      <c r="A22" s="254"/>
      <c r="B22" s="604"/>
      <c r="C22" s="605"/>
      <c r="D22" s="875" t="s">
        <v>546</v>
      </c>
      <c r="E22" s="874">
        <v>1</v>
      </c>
      <c r="F22" s="878" t="s">
        <v>494</v>
      </c>
      <c r="G22" s="254"/>
      <c r="H22" s="254"/>
      <c r="I22" s="254"/>
      <c r="J22" s="254"/>
    </row>
    <row r="23" spans="1:10" ht="23.45" customHeight="1" x14ac:dyDescent="0.15">
      <c r="A23" s="254"/>
      <c r="B23" s="604"/>
      <c r="C23" s="605"/>
      <c r="D23" s="875" t="s">
        <v>711</v>
      </c>
      <c r="E23" s="874">
        <v>1</v>
      </c>
      <c r="F23" s="878" t="s">
        <v>712</v>
      </c>
      <c r="G23" s="254"/>
      <c r="H23" s="254"/>
      <c r="I23" s="254"/>
      <c r="J23" s="254"/>
    </row>
    <row r="24" spans="1:10" ht="23.45" customHeight="1" x14ac:dyDescent="0.15">
      <c r="A24" s="254"/>
      <c r="B24" s="604"/>
      <c r="C24" s="605"/>
      <c r="D24" s="875" t="s">
        <v>713</v>
      </c>
      <c r="E24" s="874">
        <v>1</v>
      </c>
      <c r="F24" s="878" t="s">
        <v>712</v>
      </c>
      <c r="G24" s="254"/>
      <c r="H24" s="254"/>
      <c r="I24" s="254"/>
      <c r="J24" s="254"/>
    </row>
    <row r="25" spans="1:10" ht="23.45" customHeight="1" x14ac:dyDescent="0.15">
      <c r="A25" s="254"/>
      <c r="B25" s="604"/>
      <c r="C25" s="605"/>
      <c r="D25" s="875" t="s">
        <v>667</v>
      </c>
      <c r="E25" s="874">
        <v>1</v>
      </c>
      <c r="F25" s="878" t="s">
        <v>491</v>
      </c>
      <c r="G25" s="254"/>
      <c r="H25" s="254"/>
      <c r="I25" s="254"/>
      <c r="J25" s="254"/>
    </row>
    <row r="26" spans="1:10" ht="23.45" customHeight="1" x14ac:dyDescent="0.15">
      <c r="A26" s="254"/>
      <c r="B26" s="604"/>
      <c r="C26" s="605"/>
      <c r="D26" s="875" t="s">
        <v>714</v>
      </c>
      <c r="E26" s="874">
        <v>1</v>
      </c>
      <c r="F26" s="883" t="s">
        <v>491</v>
      </c>
      <c r="G26" s="254"/>
      <c r="H26" s="254"/>
      <c r="I26" s="254"/>
      <c r="J26" s="254"/>
    </row>
    <row r="27" spans="1:10" ht="23.45" customHeight="1" x14ac:dyDescent="0.15">
      <c r="A27" s="254"/>
      <c r="B27" s="604"/>
      <c r="C27" s="605"/>
      <c r="D27" s="875" t="s">
        <v>241</v>
      </c>
      <c r="E27" s="874">
        <v>1</v>
      </c>
      <c r="F27" s="878" t="s">
        <v>242</v>
      </c>
      <c r="G27" s="254"/>
      <c r="H27" s="254"/>
      <c r="I27" s="254"/>
      <c r="J27" s="254"/>
    </row>
    <row r="28" spans="1:10" ht="23.45" customHeight="1" x14ac:dyDescent="0.15">
      <c r="A28" s="254"/>
      <c r="B28" s="604"/>
      <c r="C28" s="605"/>
      <c r="D28" s="881" t="s">
        <v>715</v>
      </c>
      <c r="E28" s="874">
        <v>1</v>
      </c>
      <c r="F28" s="878" t="s">
        <v>743</v>
      </c>
      <c r="G28" s="254"/>
      <c r="H28" s="254"/>
      <c r="I28" s="254"/>
      <c r="J28" s="254"/>
    </row>
    <row r="29" spans="1:10" ht="23.45" customHeight="1" x14ac:dyDescent="0.15">
      <c r="A29" s="254"/>
      <c r="B29" s="604"/>
      <c r="C29" s="605"/>
      <c r="D29" s="881" t="s">
        <v>573</v>
      </c>
      <c r="E29" s="882">
        <v>1</v>
      </c>
      <c r="F29" s="878" t="s">
        <v>690</v>
      </c>
      <c r="G29" s="254"/>
      <c r="H29" s="254"/>
      <c r="I29" s="254"/>
      <c r="J29" s="254"/>
    </row>
    <row r="30" spans="1:10" ht="23.45" customHeight="1" x14ac:dyDescent="0.15">
      <c r="A30" s="254"/>
      <c r="B30" s="604"/>
      <c r="C30" s="605"/>
      <c r="D30" s="875" t="s">
        <v>716</v>
      </c>
      <c r="E30" s="874">
        <v>1</v>
      </c>
      <c r="F30" s="864" t="s">
        <v>744</v>
      </c>
      <c r="G30" s="254"/>
      <c r="H30" s="254"/>
      <c r="I30" s="254"/>
      <c r="J30" s="254"/>
    </row>
    <row r="31" spans="1:10" ht="23.45" customHeight="1" x14ac:dyDescent="0.15">
      <c r="A31" s="254"/>
      <c r="B31" s="604"/>
      <c r="C31" s="605"/>
      <c r="D31" s="875" t="s">
        <v>339</v>
      </c>
      <c r="E31" s="874">
        <v>1</v>
      </c>
      <c r="F31" s="883" t="s">
        <v>717</v>
      </c>
      <c r="G31" s="254"/>
      <c r="H31" s="254"/>
      <c r="I31" s="254"/>
      <c r="J31" s="254"/>
    </row>
    <row r="32" spans="1:10" ht="23.45" customHeight="1" x14ac:dyDescent="0.15">
      <c r="A32" s="254"/>
      <c r="B32" s="604"/>
      <c r="C32" s="605"/>
      <c r="D32" s="875" t="s">
        <v>170</v>
      </c>
      <c r="E32" s="874">
        <v>1</v>
      </c>
      <c r="F32" s="878" t="s">
        <v>296</v>
      </c>
      <c r="G32" s="254"/>
      <c r="H32" s="254"/>
      <c r="I32" s="254"/>
      <c r="J32" s="254"/>
    </row>
    <row r="33" spans="1:10" ht="23.45" customHeight="1" x14ac:dyDescent="0.15">
      <c r="A33" s="254"/>
      <c r="B33" s="604"/>
      <c r="C33" s="605"/>
      <c r="D33" s="875" t="s">
        <v>238</v>
      </c>
      <c r="E33" s="874">
        <v>2</v>
      </c>
      <c r="F33" s="878" t="s">
        <v>237</v>
      </c>
      <c r="G33" s="254"/>
      <c r="H33" s="254"/>
      <c r="I33" s="254"/>
      <c r="J33" s="254"/>
    </row>
    <row r="34" spans="1:10" ht="23.45" customHeight="1" x14ac:dyDescent="0.15">
      <c r="A34" s="254"/>
      <c r="B34" s="604"/>
      <c r="C34" s="605"/>
      <c r="D34" s="875" t="s">
        <v>239</v>
      </c>
      <c r="E34" s="874">
        <v>2</v>
      </c>
      <c r="F34" s="878" t="s">
        <v>555</v>
      </c>
      <c r="G34" s="254"/>
      <c r="H34" s="254"/>
      <c r="I34" s="254"/>
      <c r="J34" s="254"/>
    </row>
    <row r="35" spans="1:10" ht="23.45" customHeight="1" x14ac:dyDescent="0.15">
      <c r="A35" s="254"/>
      <c r="B35" s="604"/>
      <c r="C35" s="605"/>
      <c r="D35" s="875" t="s">
        <v>565</v>
      </c>
      <c r="E35" s="874">
        <v>1</v>
      </c>
      <c r="F35" s="876" t="s">
        <v>567</v>
      </c>
      <c r="G35" s="254"/>
      <c r="H35" s="254"/>
      <c r="I35" s="254"/>
      <c r="J35" s="254"/>
    </row>
    <row r="36" spans="1:10" ht="23.45" customHeight="1" x14ac:dyDescent="0.15">
      <c r="A36" s="254"/>
      <c r="B36" s="604"/>
      <c r="C36" s="605"/>
      <c r="D36" s="877" t="s">
        <v>231</v>
      </c>
      <c r="E36" s="874">
        <v>1</v>
      </c>
      <c r="F36" s="876" t="s">
        <v>312</v>
      </c>
      <c r="G36" s="254"/>
      <c r="H36" s="254"/>
      <c r="I36" s="254"/>
      <c r="J36" s="254"/>
    </row>
    <row r="37" spans="1:10" ht="23.45" customHeight="1" x14ac:dyDescent="0.15">
      <c r="A37" s="254"/>
      <c r="B37" s="604"/>
      <c r="C37" s="605"/>
      <c r="D37" s="875" t="s">
        <v>118</v>
      </c>
      <c r="E37" s="874">
        <v>1</v>
      </c>
      <c r="F37" s="876"/>
      <c r="G37" s="254"/>
      <c r="H37" s="254"/>
      <c r="I37" s="254"/>
      <c r="J37" s="254"/>
    </row>
    <row r="38" spans="1:10" s="830" customFormat="1" ht="23.45" customHeight="1" x14ac:dyDescent="0.15">
      <c r="A38" s="831"/>
      <c r="B38" s="832"/>
      <c r="C38" s="833"/>
      <c r="D38" s="875" t="s">
        <v>171</v>
      </c>
      <c r="E38" s="874">
        <v>1</v>
      </c>
      <c r="F38" s="876"/>
      <c r="G38" s="831"/>
      <c r="H38" s="831"/>
      <c r="I38" s="831"/>
      <c r="J38" s="831"/>
    </row>
    <row r="39" spans="1:10" s="830" customFormat="1" ht="23.45" customHeight="1" x14ac:dyDescent="0.15">
      <c r="A39" s="831"/>
      <c r="B39" s="832"/>
      <c r="C39" s="833"/>
      <c r="D39" s="875"/>
      <c r="E39" s="874"/>
      <c r="F39" s="876"/>
      <c r="G39" s="831"/>
      <c r="H39" s="831"/>
      <c r="I39" s="831"/>
      <c r="J39" s="831"/>
    </row>
    <row r="40" spans="1:10" s="830" customFormat="1" ht="23.45" customHeight="1" x14ac:dyDescent="0.15">
      <c r="A40" s="831"/>
      <c r="B40" s="832"/>
      <c r="C40" s="833"/>
      <c r="D40" s="875"/>
      <c r="E40" s="874"/>
      <c r="F40" s="876"/>
      <c r="G40" s="831"/>
      <c r="H40" s="831"/>
      <c r="I40" s="831"/>
      <c r="J40" s="831"/>
    </row>
    <row r="41" spans="1:10" ht="23.45" customHeight="1" x14ac:dyDescent="0.15">
      <c r="A41" s="254"/>
      <c r="B41" s="607"/>
      <c r="C41" s="607"/>
      <c r="D41" s="608"/>
      <c r="E41" s="607"/>
      <c r="F41" s="627" t="s">
        <v>120</v>
      </c>
      <c r="G41" s="254"/>
      <c r="H41" s="254"/>
      <c r="I41" s="254"/>
      <c r="J41" s="254"/>
    </row>
    <row r="42" spans="1:10" ht="24" customHeight="1" x14ac:dyDescent="0.15">
      <c r="A42" s="254"/>
      <c r="B42" s="254"/>
      <c r="C42" s="254"/>
      <c r="D42" s="254"/>
      <c r="E42" s="254"/>
      <c r="F42" s="254"/>
      <c r="G42" s="254"/>
      <c r="H42" s="254"/>
      <c r="I42" s="254"/>
      <c r="J42" s="254"/>
    </row>
    <row r="43" spans="1:10" ht="24" customHeight="1" x14ac:dyDescent="0.15">
      <c r="A43" s="254"/>
      <c r="B43" s="175"/>
      <c r="C43" s="175"/>
      <c r="D43" s="174"/>
      <c r="E43" s="175"/>
      <c r="F43" s="176"/>
      <c r="G43" s="254"/>
      <c r="H43" s="254"/>
      <c r="I43" s="254"/>
      <c r="J43" s="254"/>
    </row>
    <row r="44" spans="1:10" ht="24" customHeight="1" x14ac:dyDescent="0.15">
      <c r="A44" s="177"/>
      <c r="B44" s="179"/>
      <c r="C44" s="179"/>
      <c r="D44" s="178"/>
      <c r="E44" s="179"/>
      <c r="F44" s="180"/>
    </row>
    <row r="53" spans="4:4" ht="24" customHeight="1" x14ac:dyDescent="0.15">
      <c r="D53" s="68"/>
    </row>
  </sheetData>
  <mergeCells count="4">
    <mergeCell ref="B3:F3"/>
    <mergeCell ref="B4:F4"/>
    <mergeCell ref="B5:F5"/>
    <mergeCell ref="B6:C6"/>
  </mergeCells>
  <phoneticPr fontId="6"/>
  <dataValidations count="2">
    <dataValidation imeMode="hiragana" allowBlank="1" showInputMessage="1" showErrorMessage="1" sqref="B7:B40"/>
    <dataValidation type="list" imeMode="disabled" allowBlank="1" showInputMessage="1" showErrorMessage="1" sqref="C7:C40">
      <formula1>$K$1:$K$3</formula1>
    </dataValidation>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scale="98"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37"/>
  <sheetViews>
    <sheetView showGridLines="0" showZeros="0" showOutlineSymbols="0" view="pageBreakPreview" topLeftCell="A7" zoomScaleNormal="85" zoomScaleSheetLayoutView="100" workbookViewId="0">
      <selection activeCell="R17" sqref="R17"/>
    </sheetView>
  </sheetViews>
  <sheetFormatPr defaultColWidth="0" defaultRowHeight="13.5" zeroHeight="1" x14ac:dyDescent="0.15"/>
  <cols>
    <col min="1" max="1" width="18.75" style="1" customWidth="1"/>
    <col min="2" max="17" width="5.125" style="1" customWidth="1"/>
    <col min="18" max="21" width="18.625" style="1" customWidth="1"/>
    <col min="22" max="16384" width="0" style="1" hidden="1"/>
  </cols>
  <sheetData>
    <row r="1" spans="1:21" ht="37.5" customHeight="1" thickTop="1" thickBot="1" x14ac:dyDescent="0.2">
      <c r="A1" s="36" t="s">
        <v>105</v>
      </c>
      <c r="B1" s="24"/>
      <c r="C1" s="24"/>
      <c r="D1" s="24"/>
      <c r="E1" s="24"/>
      <c r="F1" s="24"/>
      <c r="G1" s="24"/>
      <c r="H1" s="24"/>
      <c r="I1" s="24"/>
      <c r="J1" s="24"/>
      <c r="K1" s="24"/>
      <c r="L1" s="24"/>
      <c r="M1" s="24"/>
      <c r="N1" s="24"/>
      <c r="O1" s="24"/>
      <c r="P1" s="24"/>
      <c r="Q1" s="24"/>
      <c r="R1" s="24"/>
      <c r="S1" s="24"/>
      <c r="T1" s="24"/>
      <c r="U1" s="24"/>
    </row>
    <row r="2" spans="1:21" ht="19.5" customHeight="1" thickTop="1" x14ac:dyDescent="0.15">
      <c r="A2" s="24"/>
      <c r="B2" s="824" t="str">
        <f>IF(C2=31,"平成","令和")</f>
        <v>令和</v>
      </c>
      <c r="C2" s="376">
        <f>+data!C42</f>
        <v>2</v>
      </c>
      <c r="D2" s="1064" t="s">
        <v>13</v>
      </c>
      <c r="E2" s="1065"/>
      <c r="F2" s="102"/>
      <c r="G2" s="100"/>
      <c r="H2" s="101"/>
      <c r="I2" s="100"/>
      <c r="J2" s="1068" t="s">
        <v>109</v>
      </c>
      <c r="K2" s="1063"/>
      <c r="L2" s="1063" t="s">
        <v>493</v>
      </c>
      <c r="M2" s="1063"/>
      <c r="N2" s="1063" t="s">
        <v>356</v>
      </c>
      <c r="O2" s="1063"/>
      <c r="P2" s="1063" t="s">
        <v>17</v>
      </c>
      <c r="Q2" s="1067"/>
      <c r="R2" s="24"/>
      <c r="S2" s="24"/>
      <c r="T2" s="24"/>
      <c r="U2" s="24"/>
    </row>
    <row r="3" spans="1:21" ht="19.5" customHeight="1" thickBot="1" x14ac:dyDescent="0.2">
      <c r="A3" s="24"/>
      <c r="B3" s="398" t="str">
        <f>"（"&amp;B2</f>
        <v>（令和</v>
      </c>
      <c r="C3" s="399" t="str">
        <f>+data!C43</f>
        <v/>
      </c>
      <c r="D3" s="1069" t="s">
        <v>12</v>
      </c>
      <c r="E3" s="1070"/>
      <c r="F3" s="102"/>
      <c r="G3" s="100"/>
      <c r="H3" s="101"/>
      <c r="I3" s="100"/>
      <c r="J3" s="1076"/>
      <c r="K3" s="1072"/>
      <c r="L3" s="1072"/>
      <c r="M3" s="1072"/>
      <c r="N3" s="1072"/>
      <c r="O3" s="1072"/>
      <c r="P3" s="1072"/>
      <c r="Q3" s="1073"/>
      <c r="R3" s="24"/>
      <c r="S3" s="24"/>
      <c r="T3" s="24"/>
      <c r="U3" s="24"/>
    </row>
    <row r="4" spans="1:21" ht="19.5" customHeight="1" x14ac:dyDescent="0.15">
      <c r="A4" s="24"/>
      <c r="B4" s="313"/>
      <c r="C4" s="313"/>
      <c r="D4" s="313"/>
      <c r="E4" s="313"/>
      <c r="F4" s="313"/>
      <c r="G4" s="313"/>
      <c r="H4" s="313"/>
      <c r="I4" s="313"/>
      <c r="J4" s="1076"/>
      <c r="K4" s="1072"/>
      <c r="L4" s="1072"/>
      <c r="M4" s="1072"/>
      <c r="N4" s="1072"/>
      <c r="O4" s="1072"/>
      <c r="P4" s="1072"/>
      <c r="Q4" s="1073"/>
      <c r="R4" s="24"/>
      <c r="S4" s="24"/>
      <c r="T4" s="24"/>
      <c r="U4" s="24"/>
    </row>
    <row r="5" spans="1:21" ht="19.5" customHeight="1" thickBot="1" x14ac:dyDescent="0.2">
      <c r="A5" s="24"/>
      <c r="B5" s="314"/>
      <c r="C5" s="314"/>
      <c r="D5" s="314"/>
      <c r="E5" s="314"/>
      <c r="F5" s="314"/>
      <c r="G5" s="314"/>
      <c r="H5" s="314"/>
      <c r="I5" s="314"/>
      <c r="J5" s="1077"/>
      <c r="K5" s="1074"/>
      <c r="L5" s="1074"/>
      <c r="M5" s="1074"/>
      <c r="N5" s="1074"/>
      <c r="O5" s="1074"/>
      <c r="P5" s="1074"/>
      <c r="Q5" s="1075"/>
      <c r="R5" s="24"/>
      <c r="S5" s="24"/>
      <c r="T5" s="24"/>
      <c r="U5" s="24"/>
    </row>
    <row r="6" spans="1:21" ht="19.5" customHeight="1" x14ac:dyDescent="0.15">
      <c r="A6" s="24"/>
      <c r="L6" s="73"/>
      <c r="M6" s="76"/>
      <c r="N6" s="76"/>
      <c r="O6" s="76"/>
      <c r="P6" s="76"/>
      <c r="Q6" s="76"/>
      <c r="R6" s="24"/>
      <c r="S6" s="24"/>
      <c r="T6" s="24"/>
      <c r="U6" s="24"/>
    </row>
    <row r="7" spans="1:21" ht="19.5" customHeight="1" x14ac:dyDescent="0.15">
      <c r="A7" s="24"/>
      <c r="B7" s="77"/>
      <c r="C7" s="77"/>
      <c r="D7" s="73"/>
      <c r="E7" s="73"/>
      <c r="F7" s="77"/>
      <c r="G7" s="77"/>
      <c r="H7" s="77"/>
      <c r="I7" s="77"/>
      <c r="J7" s="73"/>
      <c r="K7" s="73"/>
      <c r="L7" s="73"/>
      <c r="M7" s="76"/>
      <c r="N7" s="76"/>
      <c r="O7" s="76"/>
      <c r="P7" s="76"/>
      <c r="Q7" s="76"/>
      <c r="R7" s="24"/>
      <c r="S7" s="24"/>
      <c r="T7" s="24"/>
      <c r="U7" s="24"/>
    </row>
    <row r="8" spans="1:21" ht="31.5" customHeight="1" x14ac:dyDescent="0.15">
      <c r="A8" s="24"/>
      <c r="B8" s="1071" t="s">
        <v>0</v>
      </c>
      <c r="C8" s="1071"/>
      <c r="D8" s="1071"/>
      <c r="E8" s="1071"/>
      <c r="F8" s="1071"/>
      <c r="G8" s="1071"/>
      <c r="H8" s="1071"/>
      <c r="I8" s="1071"/>
      <c r="J8" s="1071"/>
      <c r="K8" s="1071"/>
      <c r="L8" s="1071"/>
      <c r="M8" s="1071"/>
      <c r="N8" s="1071"/>
      <c r="O8" s="1071"/>
      <c r="P8" s="1071"/>
      <c r="Q8" s="1071"/>
      <c r="R8" s="25"/>
      <c r="S8" s="24"/>
      <c r="T8" s="24"/>
      <c r="U8" s="24"/>
    </row>
    <row r="9" spans="1:21" ht="31.5" customHeight="1" thickBot="1" x14ac:dyDescent="0.25">
      <c r="A9" s="24"/>
      <c r="B9" s="1066" t="s">
        <v>755</v>
      </c>
      <c r="C9" s="1066"/>
      <c r="D9" s="1066"/>
      <c r="E9" s="1066"/>
      <c r="F9" s="1066"/>
      <c r="G9" s="1066"/>
      <c r="H9" s="1066"/>
      <c r="I9" s="1066"/>
      <c r="J9" s="1066"/>
      <c r="K9" s="1066"/>
      <c r="L9" s="78"/>
      <c r="M9" s="76"/>
      <c r="N9" s="76"/>
      <c r="O9" s="76"/>
      <c r="P9" s="76"/>
      <c r="Q9" s="76"/>
      <c r="R9" s="24"/>
      <c r="S9" s="24"/>
      <c r="T9" s="24"/>
      <c r="U9" s="24"/>
    </row>
    <row r="10" spans="1:21" ht="31.5" customHeight="1" x14ac:dyDescent="0.15">
      <c r="A10" s="24"/>
      <c r="B10" s="373"/>
      <c r="C10" s="374"/>
      <c r="D10" s="374"/>
      <c r="E10" s="374"/>
      <c r="F10" s="374"/>
      <c r="G10" s="374"/>
      <c r="H10" s="374"/>
      <c r="I10" s="374"/>
      <c r="J10" s="1055" t="str">
        <f>data!D3</f>
        <v>令和</v>
      </c>
      <c r="K10" s="1056"/>
      <c r="L10" s="375" t="s">
        <v>262</v>
      </c>
      <c r="M10" s="376" t="s">
        <v>10</v>
      </c>
      <c r="N10" s="375" t="s">
        <v>262</v>
      </c>
      <c r="O10" s="376" t="s">
        <v>9</v>
      </c>
      <c r="P10" s="375" t="s">
        <v>262</v>
      </c>
      <c r="Q10" s="377" t="s">
        <v>7</v>
      </c>
      <c r="R10" s="26"/>
      <c r="S10" s="24"/>
      <c r="T10" s="24"/>
      <c r="U10" s="24"/>
    </row>
    <row r="11" spans="1:21" s="357" customFormat="1" ht="30" customHeight="1" x14ac:dyDescent="0.15">
      <c r="A11" s="355"/>
      <c r="B11" s="378"/>
      <c r="C11" s="379"/>
      <c r="D11" s="379"/>
      <c r="E11" s="379"/>
      <c r="F11" s="379"/>
      <c r="G11" s="379"/>
      <c r="H11" s="1060" t="s">
        <v>1</v>
      </c>
      <c r="I11" s="1060"/>
      <c r="J11" s="1057" t="str">
        <f>data!C57</f>
        <v>福岡県筑後市大字○○番地○○</v>
      </c>
      <c r="K11" s="1057"/>
      <c r="L11" s="1057"/>
      <c r="M11" s="1057"/>
      <c r="N11" s="1057"/>
      <c r="O11" s="1057"/>
      <c r="P11" s="1057"/>
      <c r="Q11" s="1058"/>
      <c r="R11" s="356"/>
      <c r="S11" s="355"/>
      <c r="T11" s="355"/>
      <c r="U11" s="355"/>
    </row>
    <row r="12" spans="1:21" ht="30" customHeight="1" x14ac:dyDescent="0.15">
      <c r="A12" s="24"/>
      <c r="B12" s="380"/>
      <c r="C12" s="381"/>
      <c r="D12" s="381"/>
      <c r="E12" s="381"/>
      <c r="F12" s="381"/>
      <c r="G12" s="381"/>
      <c r="H12" s="381"/>
      <c r="I12" s="381"/>
      <c r="J12" s="1048" t="str">
        <f>+data!C58</f>
        <v>株式会社　△△△△△</v>
      </c>
      <c r="K12" s="1048"/>
      <c r="L12" s="1048"/>
      <c r="M12" s="1048"/>
      <c r="N12" s="1048"/>
      <c r="O12" s="1048"/>
      <c r="P12" s="1048"/>
      <c r="Q12" s="1049"/>
      <c r="R12" s="27"/>
      <c r="S12" s="24"/>
      <c r="T12" s="24"/>
      <c r="U12" s="24"/>
    </row>
    <row r="13" spans="1:21" s="360" customFormat="1" ht="30" customHeight="1" x14ac:dyDescent="0.15">
      <c r="A13" s="358"/>
      <c r="B13" s="382"/>
      <c r="C13" s="383"/>
      <c r="D13" s="383"/>
      <c r="E13" s="383"/>
      <c r="F13" s="383"/>
      <c r="G13" s="383"/>
      <c r="H13" s="1061"/>
      <c r="I13" s="1061"/>
      <c r="J13" s="1062" t="str">
        <f>+data!C59</f>
        <v>代表取締役　□□□□□</v>
      </c>
      <c r="K13" s="1062"/>
      <c r="L13" s="1062"/>
      <c r="M13" s="1062"/>
      <c r="N13" s="1062"/>
      <c r="O13" s="1062"/>
      <c r="P13" s="1062"/>
      <c r="Q13" s="384" t="s">
        <v>2</v>
      </c>
      <c r="R13" s="359"/>
      <c r="S13" s="358"/>
      <c r="T13" s="358"/>
      <c r="U13" s="358"/>
    </row>
    <row r="14" spans="1:21" ht="35.25" customHeight="1" x14ac:dyDescent="0.15">
      <c r="A14" s="24"/>
      <c r="B14" s="386"/>
      <c r="C14" s="387"/>
      <c r="D14" s="387"/>
      <c r="E14" s="381"/>
      <c r="F14" s="1057" t="str">
        <f>+data!C44</f>
        <v>○○○○○○○線</v>
      </c>
      <c r="G14" s="1057"/>
      <c r="H14" s="1057"/>
      <c r="I14" s="1057"/>
      <c r="J14" s="1057"/>
      <c r="K14" s="1057"/>
      <c r="L14" s="1057"/>
      <c r="M14" s="1057"/>
      <c r="N14" s="1057"/>
      <c r="O14" s="1057"/>
      <c r="P14" s="1057"/>
      <c r="Q14" s="385"/>
      <c r="R14" s="28"/>
      <c r="S14" s="24"/>
      <c r="T14" s="24"/>
      <c r="U14" s="24"/>
    </row>
    <row r="15" spans="1:21" ht="30" customHeight="1" x14ac:dyDescent="0.15">
      <c r="A15" s="24"/>
      <c r="B15" s="1042" t="s">
        <v>275</v>
      </c>
      <c r="C15" s="1043"/>
      <c r="D15" s="1043"/>
      <c r="E15" s="381"/>
      <c r="F15" s="1059" t="str">
        <f>+data!C45</f>
        <v>道路改良工事（1工区）</v>
      </c>
      <c r="G15" s="1059"/>
      <c r="H15" s="1059"/>
      <c r="I15" s="1059"/>
      <c r="J15" s="1059"/>
      <c r="K15" s="1059"/>
      <c r="L15" s="1059"/>
      <c r="M15" s="1059"/>
      <c r="N15" s="1059"/>
      <c r="O15" s="1059"/>
      <c r="P15" s="1059"/>
      <c r="Q15" s="385"/>
      <c r="R15" s="28"/>
      <c r="S15" s="24"/>
      <c r="T15" s="24"/>
      <c r="U15" s="24"/>
    </row>
    <row r="16" spans="1:21" ht="20.25" customHeight="1" x14ac:dyDescent="0.15">
      <c r="A16" s="24"/>
      <c r="B16" s="380"/>
      <c r="C16" s="381"/>
      <c r="D16" s="381"/>
      <c r="E16" s="381"/>
      <c r="F16" s="381"/>
      <c r="G16" s="381"/>
      <c r="H16" s="381"/>
      <c r="I16" s="381"/>
      <c r="J16" s="381"/>
      <c r="K16" s="381"/>
      <c r="L16" s="381"/>
      <c r="M16" s="381"/>
      <c r="N16" s="381"/>
      <c r="O16" s="381"/>
      <c r="P16" s="381"/>
      <c r="Q16" s="385"/>
      <c r="R16" s="28"/>
      <c r="S16" s="24"/>
      <c r="T16" s="24"/>
      <c r="U16" s="24"/>
    </row>
    <row r="17" spans="1:21" ht="30" customHeight="1" x14ac:dyDescent="0.15">
      <c r="A17" s="24"/>
      <c r="B17" s="1042" t="s">
        <v>278</v>
      </c>
      <c r="C17" s="1043"/>
      <c r="D17" s="1043"/>
      <c r="E17" s="381"/>
      <c r="F17" s="1048" t="str">
        <f>data!E46</f>
        <v>筑後市大字山ノ井・長浜他地内</v>
      </c>
      <c r="G17" s="1048"/>
      <c r="H17" s="1048"/>
      <c r="I17" s="1048"/>
      <c r="J17" s="1048"/>
      <c r="K17" s="1048"/>
      <c r="L17" s="1048"/>
      <c r="M17" s="1048"/>
      <c r="N17" s="1048"/>
      <c r="O17" s="1048"/>
      <c r="P17" s="1048"/>
      <c r="Q17" s="1049"/>
      <c r="R17" s="28"/>
      <c r="S17" s="24"/>
      <c r="T17" s="24"/>
      <c r="U17" s="24"/>
    </row>
    <row r="18" spans="1:21" ht="30" customHeight="1" x14ac:dyDescent="0.15">
      <c r="A18" s="24"/>
      <c r="B18" s="386"/>
      <c r="C18" s="387"/>
      <c r="D18" s="387"/>
      <c r="E18" s="381"/>
      <c r="F18" s="1048" t="str">
        <f>+data!C47</f>
        <v>市道　一条西牟田久富古島北長田蔵数尾島欠塚前津徳久　線</v>
      </c>
      <c r="G18" s="1048"/>
      <c r="H18" s="1048"/>
      <c r="I18" s="1048"/>
      <c r="J18" s="1048"/>
      <c r="K18" s="1048"/>
      <c r="L18" s="1048"/>
      <c r="M18" s="1048"/>
      <c r="N18" s="1048"/>
      <c r="O18" s="1048"/>
      <c r="P18" s="1048"/>
      <c r="Q18" s="1049"/>
      <c r="R18" s="28"/>
      <c r="S18" s="24"/>
      <c r="T18" s="24"/>
      <c r="U18" s="24"/>
    </row>
    <row r="19" spans="1:21" ht="30" customHeight="1" x14ac:dyDescent="0.15">
      <c r="A19" s="24"/>
      <c r="B19" s="386"/>
      <c r="C19" s="387"/>
      <c r="D19" s="387"/>
      <c r="E19" s="381"/>
      <c r="F19" s="1048" t="str">
        <f>+data!C48</f>
        <v>市営河川　一条西牟田久富古島北長田蔵数尾島欠塚前津　川</v>
      </c>
      <c r="G19" s="1048"/>
      <c r="H19" s="1048"/>
      <c r="I19" s="1048"/>
      <c r="J19" s="1048"/>
      <c r="K19" s="1048"/>
      <c r="L19" s="1048"/>
      <c r="M19" s="1048"/>
      <c r="N19" s="1048"/>
      <c r="O19" s="1048"/>
      <c r="P19" s="1048"/>
      <c r="Q19" s="1049"/>
      <c r="R19" s="28"/>
      <c r="S19" s="24"/>
      <c r="T19" s="24"/>
      <c r="U19" s="24"/>
    </row>
    <row r="20" spans="1:21" ht="20.100000000000001" customHeight="1" x14ac:dyDescent="0.15">
      <c r="A20" s="24"/>
      <c r="B20" s="386"/>
      <c r="C20" s="387"/>
      <c r="D20" s="387"/>
      <c r="E20" s="381"/>
      <c r="F20" s="381"/>
      <c r="G20" s="381"/>
      <c r="H20" s="381"/>
      <c r="I20" s="381"/>
      <c r="J20" s="381"/>
      <c r="K20" s="381"/>
      <c r="L20" s="381"/>
      <c r="M20" s="381"/>
      <c r="N20" s="381"/>
      <c r="O20" s="381"/>
      <c r="P20" s="381"/>
      <c r="Q20" s="385"/>
      <c r="R20" s="28"/>
      <c r="S20" s="24"/>
      <c r="T20" s="24"/>
      <c r="U20" s="24"/>
    </row>
    <row r="21" spans="1:21" ht="30" customHeight="1" x14ac:dyDescent="0.15">
      <c r="A21" s="24"/>
      <c r="B21" s="1042" t="s">
        <v>274</v>
      </c>
      <c r="C21" s="1043"/>
      <c r="D21" s="1043"/>
      <c r="E21" s="381"/>
      <c r="F21" s="388" t="s">
        <v>292</v>
      </c>
      <c r="G21" s="1050">
        <f>+data!C51</f>
        <v>11000000</v>
      </c>
      <c r="H21" s="1050"/>
      <c r="I21" s="1050"/>
      <c r="J21" s="389" t="s">
        <v>293</v>
      </c>
      <c r="K21" s="390"/>
      <c r="L21" s="391"/>
      <c r="M21" s="381"/>
      <c r="N21" s="381"/>
      <c r="O21" s="381"/>
      <c r="P21" s="381"/>
      <c r="Q21" s="385"/>
      <c r="R21" s="28"/>
      <c r="S21" s="24"/>
      <c r="T21" s="24"/>
      <c r="U21" s="24"/>
    </row>
    <row r="22" spans="1:21" ht="20.100000000000001" customHeight="1" x14ac:dyDescent="0.15">
      <c r="A22" s="24"/>
      <c r="B22" s="386"/>
      <c r="C22" s="387"/>
      <c r="D22" s="387"/>
      <c r="E22" s="381"/>
      <c r="F22" s="381"/>
      <c r="G22" s="381"/>
      <c r="H22" s="381"/>
      <c r="I22" s="381"/>
      <c r="J22" s="381"/>
      <c r="K22" s="381"/>
      <c r="L22" s="381"/>
      <c r="M22" s="381"/>
      <c r="N22" s="381"/>
      <c r="O22" s="381"/>
      <c r="P22" s="381"/>
      <c r="Q22" s="385"/>
      <c r="R22" s="28"/>
      <c r="S22" s="24"/>
      <c r="T22" s="24"/>
      <c r="U22" s="24"/>
    </row>
    <row r="23" spans="1:21" ht="30" customHeight="1" x14ac:dyDescent="0.15">
      <c r="A23" s="24"/>
      <c r="B23" s="1042" t="s">
        <v>276</v>
      </c>
      <c r="C23" s="1043"/>
      <c r="D23" s="1043"/>
      <c r="E23" s="381"/>
      <c r="F23" s="825" t="str">
        <f>data!D3</f>
        <v>令和</v>
      </c>
      <c r="G23" s="393" t="s">
        <v>262</v>
      </c>
      <c r="H23" s="392" t="s">
        <v>10</v>
      </c>
      <c r="I23" s="393" t="s">
        <v>262</v>
      </c>
      <c r="J23" s="392" t="s">
        <v>9</v>
      </c>
      <c r="K23" s="393" t="s">
        <v>262</v>
      </c>
      <c r="L23" s="392" t="s">
        <v>7</v>
      </c>
      <c r="M23" s="381"/>
      <c r="N23" s="381"/>
      <c r="O23" s="381"/>
      <c r="P23" s="381"/>
      <c r="Q23" s="385"/>
      <c r="R23" s="28"/>
      <c r="S23" s="24"/>
      <c r="T23" s="24"/>
      <c r="U23" s="24"/>
    </row>
    <row r="24" spans="1:21" ht="20.100000000000001" customHeight="1" x14ac:dyDescent="0.15">
      <c r="A24" s="24"/>
      <c r="B24" s="386"/>
      <c r="C24" s="387"/>
      <c r="D24" s="387"/>
      <c r="E24" s="381"/>
      <c r="F24" s="381"/>
      <c r="G24" s="381"/>
      <c r="H24" s="381"/>
      <c r="I24" s="381"/>
      <c r="J24" s="381"/>
      <c r="K24" s="381"/>
      <c r="L24" s="381"/>
      <c r="M24" s="381"/>
      <c r="N24" s="381"/>
      <c r="O24" s="381"/>
      <c r="P24" s="381"/>
      <c r="Q24" s="385"/>
      <c r="R24" s="28"/>
      <c r="S24" s="24"/>
      <c r="T24" s="24"/>
      <c r="U24" s="24"/>
    </row>
    <row r="25" spans="1:21" ht="30" customHeight="1" x14ac:dyDescent="0.15">
      <c r="A25" s="24"/>
      <c r="B25" s="1042" t="s">
        <v>88</v>
      </c>
      <c r="C25" s="1043"/>
      <c r="D25" s="1043"/>
      <c r="E25" s="381"/>
      <c r="F25" s="825" t="str">
        <f>data!D3</f>
        <v>令和</v>
      </c>
      <c r="G25" s="392" t="str">
        <f>+data!C50</f>
        <v>2</v>
      </c>
      <c r="H25" s="392" t="s">
        <v>10</v>
      </c>
      <c r="I25" s="392">
        <f>+data!D50</f>
        <v>4</v>
      </c>
      <c r="J25" s="392" t="s">
        <v>9</v>
      </c>
      <c r="K25" s="392">
        <f>+data!E50</f>
        <v>1</v>
      </c>
      <c r="L25" s="392" t="s">
        <v>7</v>
      </c>
      <c r="M25" s="381"/>
      <c r="N25" s="381"/>
      <c r="O25" s="381"/>
      <c r="P25" s="381"/>
      <c r="Q25" s="385"/>
      <c r="R25" s="28"/>
      <c r="S25" s="24"/>
      <c r="T25" s="24"/>
      <c r="U25" s="24"/>
    </row>
    <row r="26" spans="1:21" ht="19.5" customHeight="1" x14ac:dyDescent="0.15">
      <c r="A26" s="24"/>
      <c r="B26" s="386"/>
      <c r="C26" s="387"/>
      <c r="D26" s="387"/>
      <c r="E26" s="381"/>
      <c r="F26" s="381"/>
      <c r="G26" s="381"/>
      <c r="H26" s="381"/>
      <c r="I26" s="381"/>
      <c r="J26" s="381"/>
      <c r="K26" s="381"/>
      <c r="L26" s="381"/>
      <c r="M26" s="381"/>
      <c r="N26" s="381"/>
      <c r="O26" s="381"/>
      <c r="P26" s="381"/>
      <c r="Q26" s="385"/>
      <c r="R26" s="28"/>
      <c r="S26" s="24"/>
      <c r="T26" s="24"/>
      <c r="U26" s="24"/>
    </row>
    <row r="27" spans="1:21" ht="30" customHeight="1" x14ac:dyDescent="0.15">
      <c r="A27" s="24"/>
      <c r="B27" s="1042" t="s">
        <v>277</v>
      </c>
      <c r="C27" s="1043"/>
      <c r="D27" s="1043"/>
      <c r="E27" s="392" t="s">
        <v>3</v>
      </c>
      <c r="F27" s="825" t="str">
        <f>data!D3</f>
        <v>令和</v>
      </c>
      <c r="G27" s="392">
        <f>+data!D17</f>
        <v>2</v>
      </c>
      <c r="H27" s="392" t="s">
        <v>10</v>
      </c>
      <c r="I27" s="392">
        <f>+data!D53</f>
        <v>5</v>
      </c>
      <c r="J27" s="392" t="s">
        <v>9</v>
      </c>
      <c r="K27" s="392">
        <f>+data!E53</f>
        <v>2</v>
      </c>
      <c r="L27" s="392" t="s">
        <v>7</v>
      </c>
      <c r="M27" s="381"/>
      <c r="N27" s="1053">
        <f>data!C56</f>
        <v>244</v>
      </c>
      <c r="O27" s="1053"/>
      <c r="P27" s="1048" t="s">
        <v>4</v>
      </c>
      <c r="Q27" s="1049"/>
      <c r="R27" s="28"/>
      <c r="S27" s="24"/>
      <c r="T27" s="24"/>
      <c r="U27" s="24"/>
    </row>
    <row r="28" spans="1:21" ht="30" customHeight="1" x14ac:dyDescent="0.15">
      <c r="A28" s="24"/>
      <c r="B28" s="380"/>
      <c r="C28" s="381"/>
      <c r="D28" s="381"/>
      <c r="E28" s="392" t="s">
        <v>5</v>
      </c>
      <c r="F28" s="825" t="str">
        <f>data!D3</f>
        <v>令和</v>
      </c>
      <c r="G28" s="392">
        <f>+data!D19</f>
        <v>2</v>
      </c>
      <c r="H28" s="392" t="s">
        <v>10</v>
      </c>
      <c r="I28" s="392">
        <f>+data!D55</f>
        <v>12</v>
      </c>
      <c r="J28" s="392" t="s">
        <v>9</v>
      </c>
      <c r="K28" s="392">
        <f>+data!E55</f>
        <v>31</v>
      </c>
      <c r="L28" s="392" t="s">
        <v>7</v>
      </c>
      <c r="M28" s="394"/>
      <c r="N28" s="1053"/>
      <c r="O28" s="1053"/>
      <c r="P28" s="1048"/>
      <c r="Q28" s="1049"/>
      <c r="R28" s="28"/>
      <c r="S28" s="24"/>
      <c r="T28" s="24"/>
      <c r="U28" s="24"/>
    </row>
    <row r="29" spans="1:21" ht="18" customHeight="1" thickBot="1" x14ac:dyDescent="0.2">
      <c r="A29" s="24"/>
      <c r="B29" s="395"/>
      <c r="C29" s="396"/>
      <c r="D29" s="396"/>
      <c r="E29" s="396"/>
      <c r="F29" s="396"/>
      <c r="G29" s="396"/>
      <c r="H29" s="396"/>
      <c r="I29" s="396"/>
      <c r="J29" s="396"/>
      <c r="K29" s="396"/>
      <c r="L29" s="396"/>
      <c r="M29" s="396"/>
      <c r="N29" s="396"/>
      <c r="O29" s="396"/>
      <c r="P29" s="396"/>
      <c r="Q29" s="397"/>
      <c r="R29" s="28"/>
      <c r="S29" s="24"/>
      <c r="T29" s="24"/>
      <c r="U29" s="24"/>
    </row>
    <row r="30" spans="1:21" ht="18" customHeight="1" thickBot="1" x14ac:dyDescent="0.2">
      <c r="A30" s="24"/>
      <c r="B30" s="296"/>
      <c r="C30" s="296"/>
      <c r="D30" s="296"/>
      <c r="E30" s="296"/>
      <c r="F30" s="296"/>
      <c r="G30" s="296"/>
      <c r="H30" s="296"/>
      <c r="I30" s="296"/>
      <c r="J30" s="296"/>
      <c r="K30" s="296"/>
      <c r="L30" s="296"/>
      <c r="M30" s="296"/>
      <c r="N30" s="296"/>
      <c r="O30" s="296"/>
      <c r="P30" s="296"/>
      <c r="Q30" s="296"/>
      <c r="R30" s="28"/>
      <c r="S30" s="24"/>
      <c r="T30" s="24"/>
      <c r="U30" s="24"/>
    </row>
    <row r="31" spans="1:21" s="4" customFormat="1" ht="18" customHeight="1" x14ac:dyDescent="0.15">
      <c r="A31" s="44"/>
      <c r="B31" s="309"/>
      <c r="C31" s="310"/>
      <c r="D31" s="310"/>
      <c r="E31" s="310"/>
      <c r="F31" s="310"/>
      <c r="G31" s="311"/>
      <c r="H31" s="310"/>
      <c r="I31" s="310"/>
      <c r="J31" s="310"/>
      <c r="K31" s="310"/>
      <c r="L31" s="310"/>
      <c r="M31" s="310"/>
      <c r="N31" s="1051" t="s">
        <v>21</v>
      </c>
      <c r="O31" s="1052"/>
      <c r="P31" s="1052" t="s">
        <v>373</v>
      </c>
      <c r="Q31" s="1054"/>
      <c r="R31" s="28"/>
      <c r="S31" s="24"/>
      <c r="T31" s="24"/>
      <c r="U31" s="24"/>
    </row>
    <row r="32" spans="1:21" s="4" customFormat="1" ht="54" customHeight="1" thickBot="1" x14ac:dyDescent="0.2">
      <c r="A32" s="44"/>
      <c r="B32" s="312"/>
      <c r="C32" s="310"/>
      <c r="D32" s="310"/>
      <c r="E32" s="310"/>
      <c r="F32" s="310"/>
      <c r="G32" s="311"/>
      <c r="H32" s="310"/>
      <c r="I32" s="310"/>
      <c r="J32" s="310"/>
      <c r="K32" s="310"/>
      <c r="L32" s="310"/>
      <c r="M32" s="310"/>
      <c r="N32" s="1044"/>
      <c r="O32" s="1045"/>
      <c r="P32" s="1046"/>
      <c r="Q32" s="1047"/>
      <c r="R32" s="28"/>
      <c r="S32" s="24"/>
      <c r="T32" s="24"/>
      <c r="U32" s="24"/>
    </row>
    <row r="33" spans="1:21" ht="37.5" customHeight="1" x14ac:dyDescent="0.15">
      <c r="A33" s="24"/>
      <c r="B33" s="24"/>
      <c r="C33" s="24"/>
      <c r="D33" s="24"/>
      <c r="E33" s="24"/>
      <c r="F33" s="24"/>
      <c r="G33" s="24"/>
      <c r="H33" s="24"/>
      <c r="I33" s="24"/>
      <c r="J33" s="24"/>
      <c r="K33" s="24"/>
      <c r="L33" s="24"/>
      <c r="M33" s="24"/>
      <c r="N33" s="24"/>
      <c r="O33" s="24"/>
      <c r="P33" s="24"/>
      <c r="Q33" s="24"/>
      <c r="R33" s="24"/>
      <c r="S33" s="24"/>
      <c r="T33" s="24"/>
      <c r="U33" s="24"/>
    </row>
    <row r="34" spans="1:21" ht="24.95" hidden="1" customHeight="1" x14ac:dyDescent="0.15"/>
    <row r="35" spans="1:21" ht="24.95" hidden="1" customHeight="1" x14ac:dyDescent="0.15"/>
    <row r="36" spans="1:21" x14ac:dyDescent="0.15"/>
    <row r="37" spans="1:21" x14ac:dyDescent="0.15"/>
  </sheetData>
  <mergeCells count="36">
    <mergeCell ref="L2:M2"/>
    <mergeCell ref="D2:E2"/>
    <mergeCell ref="B9:K9"/>
    <mergeCell ref="P2:Q2"/>
    <mergeCell ref="J2:K2"/>
    <mergeCell ref="D3:E3"/>
    <mergeCell ref="N2:O2"/>
    <mergeCell ref="B8:Q8"/>
    <mergeCell ref="P3:Q5"/>
    <mergeCell ref="N3:O5"/>
    <mergeCell ref="L3:M5"/>
    <mergeCell ref="J3:K5"/>
    <mergeCell ref="J10:K10"/>
    <mergeCell ref="J11:Q11"/>
    <mergeCell ref="F15:P15"/>
    <mergeCell ref="H11:I11"/>
    <mergeCell ref="H13:I13"/>
    <mergeCell ref="J12:Q12"/>
    <mergeCell ref="J13:P13"/>
    <mergeCell ref="F14:P14"/>
    <mergeCell ref="B15:D15"/>
    <mergeCell ref="N32:O32"/>
    <mergeCell ref="P32:Q32"/>
    <mergeCell ref="B25:D25"/>
    <mergeCell ref="B27:D27"/>
    <mergeCell ref="B23:D23"/>
    <mergeCell ref="B17:D17"/>
    <mergeCell ref="F19:Q19"/>
    <mergeCell ref="G21:I21"/>
    <mergeCell ref="B21:D21"/>
    <mergeCell ref="N31:O31"/>
    <mergeCell ref="F17:Q17"/>
    <mergeCell ref="F18:Q18"/>
    <mergeCell ref="N27:O28"/>
    <mergeCell ref="P27:Q28"/>
    <mergeCell ref="P31:Q31"/>
  </mergeCells>
  <phoneticPr fontId="6"/>
  <dataValidations count="2">
    <dataValidation imeMode="disabled" allowBlank="1" showInputMessage="1" showErrorMessage="1" sqref="K23 I23 G23 L10 N10 P10 C3 H2:H3"/>
    <dataValidation imeMode="hiragana" allowBlank="1" showInputMessage="1" showErrorMessage="1" sqref="N31 P31 K11:Q11 J11:J12 Q13"/>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U37"/>
  <sheetViews>
    <sheetView showGridLines="0" showZeros="0" showOutlineSymbols="0" view="pageBreakPreview" zoomScale="85" zoomScaleNormal="85" zoomScaleSheetLayoutView="85" workbookViewId="0">
      <selection activeCell="B18" sqref="B17:X22"/>
    </sheetView>
  </sheetViews>
  <sheetFormatPr defaultColWidth="0" defaultRowHeight="13.5" customHeight="1" zeroHeight="1" x14ac:dyDescent="0.15"/>
  <cols>
    <col min="1" max="1" width="18.75" style="1" customWidth="1"/>
    <col min="2" max="17" width="5.125" style="1" customWidth="1"/>
    <col min="18" max="21" width="18.625" style="1" customWidth="1"/>
    <col min="22" max="16384" width="0" style="1" hidden="1"/>
  </cols>
  <sheetData>
    <row r="1" spans="1:21" ht="37.5" customHeight="1" thickTop="1" thickBot="1" x14ac:dyDescent="0.2">
      <c r="A1" s="36" t="s">
        <v>105</v>
      </c>
      <c r="B1" s="24"/>
      <c r="C1" s="24"/>
      <c r="D1" s="24"/>
      <c r="E1" s="24"/>
      <c r="F1" s="24"/>
      <c r="G1" s="24"/>
      <c r="H1" s="24"/>
      <c r="I1" s="24"/>
      <c r="J1" s="24"/>
      <c r="K1" s="24"/>
      <c r="L1" s="24"/>
      <c r="M1" s="24"/>
      <c r="N1" s="24"/>
      <c r="O1" s="24"/>
      <c r="P1" s="24"/>
      <c r="Q1" s="24"/>
      <c r="R1" s="24"/>
      <c r="S1" s="24"/>
      <c r="T1" s="24"/>
      <c r="U1" s="24"/>
    </row>
    <row r="2" spans="1:21" ht="19.5" customHeight="1" thickTop="1" x14ac:dyDescent="0.15">
      <c r="A2" s="24"/>
      <c r="B2" s="824" t="str">
        <f>IF(C2=31,"平成","令和")</f>
        <v>令和</v>
      </c>
      <c r="C2" s="376">
        <f>+data!C42</f>
        <v>2</v>
      </c>
      <c r="D2" s="1064" t="s">
        <v>13</v>
      </c>
      <c r="E2" s="1065"/>
      <c r="F2" s="102"/>
      <c r="G2" s="100"/>
      <c r="H2" s="101"/>
      <c r="I2" s="100"/>
      <c r="J2" s="1068" t="s">
        <v>109</v>
      </c>
      <c r="K2" s="1063"/>
      <c r="L2" s="1063" t="s">
        <v>493</v>
      </c>
      <c r="M2" s="1063"/>
      <c r="N2" s="1063" t="s">
        <v>356</v>
      </c>
      <c r="O2" s="1063"/>
      <c r="P2" s="1063" t="s">
        <v>17</v>
      </c>
      <c r="Q2" s="1067"/>
      <c r="R2" s="24"/>
      <c r="S2" s="24"/>
      <c r="T2" s="24"/>
      <c r="U2" s="24"/>
    </row>
    <row r="3" spans="1:21" ht="19.5" customHeight="1" thickBot="1" x14ac:dyDescent="0.2">
      <c r="A3" s="24"/>
      <c r="B3" s="398" t="str">
        <f>"（"&amp;B2</f>
        <v>（令和</v>
      </c>
      <c r="C3" s="399" t="str">
        <f>+data!C43</f>
        <v/>
      </c>
      <c r="D3" s="1069" t="s">
        <v>12</v>
      </c>
      <c r="E3" s="1070"/>
      <c r="F3" s="102"/>
      <c r="G3" s="100"/>
      <c r="H3" s="101"/>
      <c r="I3" s="100"/>
      <c r="J3" s="1076"/>
      <c r="K3" s="1072"/>
      <c r="L3" s="1072"/>
      <c r="M3" s="1072"/>
      <c r="N3" s="1072"/>
      <c r="O3" s="1072"/>
      <c r="P3" s="1072"/>
      <c r="Q3" s="1073"/>
      <c r="R3" s="24"/>
      <c r="S3" s="24"/>
      <c r="T3" s="24"/>
      <c r="U3" s="24"/>
    </row>
    <row r="4" spans="1:21" ht="19.5" customHeight="1" x14ac:dyDescent="0.15">
      <c r="A4" s="24"/>
      <c r="B4" s="76"/>
      <c r="C4" s="76"/>
      <c r="D4" s="76"/>
      <c r="E4" s="76"/>
      <c r="F4" s="76"/>
      <c r="G4" s="76"/>
      <c r="H4" s="76"/>
      <c r="I4" s="76"/>
      <c r="J4" s="1076"/>
      <c r="K4" s="1072"/>
      <c r="L4" s="1072"/>
      <c r="M4" s="1072"/>
      <c r="N4" s="1072"/>
      <c r="O4" s="1072"/>
      <c r="P4" s="1072"/>
      <c r="Q4" s="1073"/>
      <c r="R4" s="24"/>
    </row>
    <row r="5" spans="1:21" ht="19.5" customHeight="1" thickBot="1" x14ac:dyDescent="0.2">
      <c r="A5" s="24"/>
      <c r="J5" s="1077"/>
      <c r="K5" s="1074"/>
      <c r="L5" s="1074"/>
      <c r="M5" s="1074"/>
      <c r="N5" s="1074"/>
      <c r="O5" s="1074"/>
      <c r="P5" s="1074"/>
      <c r="Q5" s="1075"/>
      <c r="R5" s="24"/>
    </row>
    <row r="6" spans="1:21" ht="19.5" customHeight="1" x14ac:dyDescent="0.15">
      <c r="A6" s="24"/>
      <c r="L6" s="73"/>
      <c r="M6" s="76"/>
      <c r="N6" s="76"/>
      <c r="O6" s="76"/>
      <c r="P6" s="76"/>
      <c r="Q6" s="76"/>
      <c r="R6" s="24"/>
      <c r="S6" s="24"/>
      <c r="T6" s="24"/>
      <c r="U6" s="24"/>
    </row>
    <row r="7" spans="1:21" ht="19.5" customHeight="1" x14ac:dyDescent="0.15">
      <c r="A7" s="24"/>
      <c r="B7" s="77"/>
      <c r="C7" s="77"/>
      <c r="D7" s="73"/>
      <c r="E7" s="73"/>
      <c r="F7" s="77"/>
      <c r="G7" s="77"/>
      <c r="H7" s="77"/>
      <c r="I7" s="77"/>
      <c r="J7" s="73"/>
      <c r="K7" s="73"/>
      <c r="L7" s="73"/>
      <c r="M7" s="76"/>
      <c r="N7" s="76"/>
      <c r="O7" s="76"/>
      <c r="P7" s="76"/>
      <c r="Q7" s="76"/>
      <c r="R7" s="24"/>
      <c r="S7" s="24"/>
      <c r="T7" s="24"/>
      <c r="U7" s="24"/>
    </row>
    <row r="8" spans="1:21" ht="31.5" customHeight="1" x14ac:dyDescent="0.15">
      <c r="A8" s="24"/>
      <c r="B8" s="1071" t="s">
        <v>16</v>
      </c>
      <c r="C8" s="1071"/>
      <c r="D8" s="1071"/>
      <c r="E8" s="1071"/>
      <c r="F8" s="1071"/>
      <c r="G8" s="1071"/>
      <c r="H8" s="1071"/>
      <c r="I8" s="1071"/>
      <c r="J8" s="1071"/>
      <c r="K8" s="1071"/>
      <c r="L8" s="1071"/>
      <c r="M8" s="1071"/>
      <c r="N8" s="1071"/>
      <c r="O8" s="1071"/>
      <c r="P8" s="1071"/>
      <c r="Q8" s="1071"/>
      <c r="R8" s="25"/>
      <c r="S8" s="24"/>
      <c r="T8" s="24"/>
      <c r="U8" s="24"/>
    </row>
    <row r="9" spans="1:21" ht="31.5" customHeight="1" thickBot="1" x14ac:dyDescent="0.25">
      <c r="A9" s="24"/>
      <c r="B9" s="1066" t="s">
        <v>755</v>
      </c>
      <c r="C9" s="1066"/>
      <c r="D9" s="1066"/>
      <c r="E9" s="1066"/>
      <c r="F9" s="1066"/>
      <c r="G9" s="1066"/>
      <c r="H9" s="1066"/>
      <c r="I9" s="1066"/>
      <c r="J9" s="1066"/>
      <c r="K9" s="1066"/>
      <c r="L9" s="78"/>
      <c r="M9" s="76"/>
      <c r="N9" s="76"/>
      <c r="O9" s="76"/>
      <c r="P9" s="76"/>
      <c r="Q9" s="76"/>
      <c r="R9" s="24"/>
      <c r="S9" s="24"/>
      <c r="T9" s="24"/>
      <c r="U9" s="24"/>
    </row>
    <row r="10" spans="1:21" ht="31.5" customHeight="1" x14ac:dyDescent="0.15">
      <c r="A10" s="24"/>
      <c r="B10" s="373"/>
      <c r="C10" s="374"/>
      <c r="D10" s="374"/>
      <c r="E10" s="374"/>
      <c r="F10" s="374"/>
      <c r="G10" s="374"/>
      <c r="H10" s="374"/>
      <c r="I10" s="374"/>
      <c r="J10" s="1055" t="str">
        <f>data!D3</f>
        <v>令和</v>
      </c>
      <c r="K10" s="1056"/>
      <c r="L10" s="375" t="s">
        <v>262</v>
      </c>
      <c r="M10" s="376" t="s">
        <v>10</v>
      </c>
      <c r="N10" s="375" t="s">
        <v>262</v>
      </c>
      <c r="O10" s="376" t="s">
        <v>9</v>
      </c>
      <c r="P10" s="375" t="s">
        <v>262</v>
      </c>
      <c r="Q10" s="377" t="s">
        <v>7</v>
      </c>
      <c r="R10" s="26"/>
      <c r="S10" s="24"/>
      <c r="T10" s="24"/>
      <c r="U10" s="24"/>
    </row>
    <row r="11" spans="1:21" s="357" customFormat="1" ht="30" customHeight="1" x14ac:dyDescent="0.15">
      <c r="A11" s="355"/>
      <c r="B11" s="378"/>
      <c r="C11" s="379"/>
      <c r="D11" s="379"/>
      <c r="E11" s="379"/>
      <c r="F11" s="379"/>
      <c r="G11" s="379"/>
      <c r="H11" s="1060" t="s">
        <v>1</v>
      </c>
      <c r="I11" s="1060"/>
      <c r="J11" s="1057" t="str">
        <f>data!C57</f>
        <v>福岡県筑後市大字○○番地○○</v>
      </c>
      <c r="K11" s="1057"/>
      <c r="L11" s="1057"/>
      <c r="M11" s="1057"/>
      <c r="N11" s="1057"/>
      <c r="O11" s="1057"/>
      <c r="P11" s="1057"/>
      <c r="Q11" s="1058"/>
      <c r="R11" s="356"/>
      <c r="S11" s="355"/>
      <c r="T11" s="355"/>
      <c r="U11" s="355"/>
    </row>
    <row r="12" spans="1:21" ht="30" customHeight="1" x14ac:dyDescent="0.15">
      <c r="A12" s="24"/>
      <c r="B12" s="380"/>
      <c r="C12" s="381"/>
      <c r="D12" s="381"/>
      <c r="E12" s="381"/>
      <c r="F12" s="381"/>
      <c r="G12" s="381"/>
      <c r="H12" s="381"/>
      <c r="I12" s="381"/>
      <c r="J12" s="1048" t="str">
        <f>data!C58</f>
        <v>株式会社　△△△△△</v>
      </c>
      <c r="K12" s="1048"/>
      <c r="L12" s="1048"/>
      <c r="M12" s="1048"/>
      <c r="N12" s="1048"/>
      <c r="O12" s="1048"/>
      <c r="P12" s="1048"/>
      <c r="Q12" s="1049"/>
      <c r="R12" s="27"/>
      <c r="S12" s="24"/>
      <c r="T12" s="24"/>
      <c r="U12" s="24"/>
    </row>
    <row r="13" spans="1:21" s="360" customFormat="1" ht="30" customHeight="1" x14ac:dyDescent="0.15">
      <c r="A13" s="358"/>
      <c r="B13" s="382"/>
      <c r="C13" s="383"/>
      <c r="D13" s="383"/>
      <c r="E13" s="383"/>
      <c r="F13" s="383"/>
      <c r="G13" s="383"/>
      <c r="H13" s="1061"/>
      <c r="I13" s="1061"/>
      <c r="J13" s="1062" t="str">
        <f>data!C59</f>
        <v>代表取締役　□□□□□</v>
      </c>
      <c r="K13" s="1062"/>
      <c r="L13" s="1062"/>
      <c r="M13" s="1062"/>
      <c r="N13" s="1062"/>
      <c r="O13" s="1062"/>
      <c r="P13" s="1062"/>
      <c r="Q13" s="384" t="s">
        <v>2</v>
      </c>
      <c r="R13" s="359"/>
      <c r="S13" s="358"/>
      <c r="T13" s="358"/>
      <c r="U13" s="358"/>
    </row>
    <row r="14" spans="1:21" ht="35.25" customHeight="1" x14ac:dyDescent="0.15">
      <c r="A14" s="24"/>
      <c r="B14" s="386"/>
      <c r="C14" s="387"/>
      <c r="D14" s="387"/>
      <c r="E14" s="381"/>
      <c r="F14" s="1057" t="str">
        <f>+data!D6</f>
        <v>○○○○○○○線</v>
      </c>
      <c r="G14" s="1057"/>
      <c r="H14" s="1057"/>
      <c r="I14" s="1057"/>
      <c r="J14" s="1057"/>
      <c r="K14" s="1057"/>
      <c r="L14" s="1057"/>
      <c r="M14" s="1057"/>
      <c r="N14" s="1057"/>
      <c r="O14" s="1057"/>
      <c r="P14" s="1057"/>
      <c r="Q14" s="385"/>
      <c r="R14" s="28"/>
      <c r="S14" s="24"/>
      <c r="T14" s="24"/>
      <c r="U14" s="24"/>
    </row>
    <row r="15" spans="1:21" ht="30" customHeight="1" x14ac:dyDescent="0.15">
      <c r="A15" s="24"/>
      <c r="B15" s="1042" t="s">
        <v>275</v>
      </c>
      <c r="C15" s="1043"/>
      <c r="D15" s="1043"/>
      <c r="E15" s="381"/>
      <c r="F15" s="1059" t="str">
        <f>+data!C45</f>
        <v>道路改良工事（1工区）</v>
      </c>
      <c r="G15" s="1059"/>
      <c r="H15" s="1059"/>
      <c r="I15" s="1059"/>
      <c r="J15" s="1059"/>
      <c r="K15" s="1059"/>
      <c r="L15" s="1059"/>
      <c r="M15" s="1059"/>
      <c r="N15" s="1059"/>
      <c r="O15" s="1059"/>
      <c r="P15" s="1059"/>
      <c r="Q15" s="385"/>
      <c r="R15" s="28"/>
      <c r="S15" s="24"/>
      <c r="T15" s="24"/>
      <c r="U15" s="24"/>
    </row>
    <row r="16" spans="1:21" ht="20.25" customHeight="1" x14ac:dyDescent="0.15">
      <c r="A16" s="24"/>
      <c r="B16" s="380"/>
      <c r="C16" s="381"/>
      <c r="D16" s="381"/>
      <c r="E16" s="381"/>
      <c r="F16" s="381"/>
      <c r="G16" s="381"/>
      <c r="H16" s="381"/>
      <c r="I16" s="381"/>
      <c r="J16" s="381"/>
      <c r="K16" s="381"/>
      <c r="L16" s="381"/>
      <c r="M16" s="381"/>
      <c r="N16" s="381"/>
      <c r="O16" s="381"/>
      <c r="P16" s="381"/>
      <c r="Q16" s="385"/>
      <c r="R16" s="28"/>
      <c r="S16" s="24"/>
      <c r="T16" s="24"/>
      <c r="U16" s="24"/>
    </row>
    <row r="17" spans="1:21" ht="30" customHeight="1" x14ac:dyDescent="0.15">
      <c r="A17" s="24"/>
      <c r="B17" s="1042" t="s">
        <v>278</v>
      </c>
      <c r="C17" s="1043"/>
      <c r="D17" s="1043"/>
      <c r="E17" s="381"/>
      <c r="F17" s="1048" t="str">
        <f>data!E46</f>
        <v>筑後市大字山ノ井・長浜他地内</v>
      </c>
      <c r="G17" s="1048"/>
      <c r="H17" s="1048"/>
      <c r="I17" s="1048"/>
      <c r="J17" s="1048"/>
      <c r="K17" s="1048"/>
      <c r="L17" s="1048"/>
      <c r="M17" s="1048"/>
      <c r="N17" s="1048"/>
      <c r="O17" s="1048"/>
      <c r="P17" s="1048"/>
      <c r="Q17" s="1049"/>
      <c r="R17" s="28"/>
      <c r="S17" s="24"/>
      <c r="T17" s="24"/>
      <c r="U17" s="24"/>
    </row>
    <row r="18" spans="1:21" ht="30" customHeight="1" x14ac:dyDescent="0.15">
      <c r="A18" s="24"/>
      <c r="B18" s="386"/>
      <c r="C18" s="387"/>
      <c r="D18" s="387"/>
      <c r="E18" s="381"/>
      <c r="F18" s="1048" t="str">
        <f>+data!C47</f>
        <v>市道　一条西牟田久富古島北長田蔵数尾島欠塚前津徳久　線</v>
      </c>
      <c r="G18" s="1048"/>
      <c r="H18" s="1048"/>
      <c r="I18" s="1048"/>
      <c r="J18" s="1048"/>
      <c r="K18" s="1048"/>
      <c r="L18" s="1048"/>
      <c r="M18" s="1048"/>
      <c r="N18" s="1048"/>
      <c r="O18" s="1048"/>
      <c r="P18" s="1048"/>
      <c r="Q18" s="1049"/>
      <c r="R18" s="28"/>
      <c r="S18" s="24"/>
      <c r="T18" s="24"/>
      <c r="U18" s="24"/>
    </row>
    <row r="19" spans="1:21" ht="30" customHeight="1" x14ac:dyDescent="0.15">
      <c r="A19" s="24"/>
      <c r="B19" s="386"/>
      <c r="C19" s="387"/>
      <c r="D19" s="387"/>
      <c r="E19" s="381"/>
      <c r="F19" s="1048" t="str">
        <f>+data!C48</f>
        <v>市営河川　一条西牟田久富古島北長田蔵数尾島欠塚前津　川</v>
      </c>
      <c r="G19" s="1048"/>
      <c r="H19" s="1048"/>
      <c r="I19" s="1048"/>
      <c r="J19" s="1048"/>
      <c r="K19" s="1048"/>
      <c r="L19" s="1048"/>
      <c r="M19" s="1048"/>
      <c r="N19" s="1048"/>
      <c r="O19" s="1048"/>
      <c r="P19" s="1048"/>
      <c r="Q19" s="1049"/>
      <c r="R19" s="28"/>
      <c r="S19" s="24"/>
      <c r="T19" s="24"/>
      <c r="U19" s="24"/>
    </row>
    <row r="20" spans="1:21" ht="20.100000000000001" customHeight="1" x14ac:dyDescent="0.15">
      <c r="A20" s="24"/>
      <c r="B20" s="386"/>
      <c r="C20" s="387"/>
      <c r="D20" s="387"/>
      <c r="E20" s="381"/>
      <c r="F20" s="381"/>
      <c r="G20" s="381"/>
      <c r="H20" s="381"/>
      <c r="I20" s="381"/>
      <c r="J20" s="381"/>
      <c r="K20" s="381"/>
      <c r="L20" s="381"/>
      <c r="M20" s="381"/>
      <c r="N20" s="381"/>
      <c r="O20" s="381"/>
      <c r="P20" s="381"/>
      <c r="Q20" s="385"/>
      <c r="R20" s="28"/>
      <c r="S20" s="24"/>
      <c r="T20" s="24"/>
      <c r="U20" s="24"/>
    </row>
    <row r="21" spans="1:21" ht="30" customHeight="1" x14ac:dyDescent="0.15">
      <c r="A21" s="24"/>
      <c r="B21" s="1042" t="s">
        <v>274</v>
      </c>
      <c r="C21" s="1043"/>
      <c r="D21" s="1043"/>
      <c r="E21" s="381"/>
      <c r="F21" s="388" t="s">
        <v>292</v>
      </c>
      <c r="G21" s="1050">
        <f>data!H52</f>
        <v>13200000</v>
      </c>
      <c r="H21" s="1050"/>
      <c r="I21" s="1050"/>
      <c r="J21" s="389" t="s">
        <v>293</v>
      </c>
      <c r="K21" s="390"/>
      <c r="L21" s="391"/>
      <c r="M21" s="381"/>
      <c r="N21" s="381"/>
      <c r="O21" s="381"/>
      <c r="P21" s="381"/>
      <c r="Q21" s="385"/>
      <c r="R21" s="28"/>
      <c r="S21" s="24"/>
      <c r="T21" s="24"/>
      <c r="U21" s="24"/>
    </row>
    <row r="22" spans="1:21" ht="20.100000000000001" customHeight="1" x14ac:dyDescent="0.15">
      <c r="A22" s="24"/>
      <c r="B22" s="386"/>
      <c r="C22" s="387"/>
      <c r="D22" s="387"/>
      <c r="E22" s="381"/>
      <c r="F22" s="381"/>
      <c r="G22" s="381"/>
      <c r="H22" s="381"/>
      <c r="I22" s="381"/>
      <c r="J22" s="381"/>
      <c r="K22" s="381"/>
      <c r="L22" s="381"/>
      <c r="M22" s="381"/>
      <c r="N22" s="381"/>
      <c r="O22" s="381"/>
      <c r="P22" s="381"/>
      <c r="Q22" s="385"/>
      <c r="R22" s="28"/>
      <c r="S22" s="24"/>
      <c r="T22" s="24"/>
      <c r="U22" s="24"/>
    </row>
    <row r="23" spans="1:21" ht="30" customHeight="1" x14ac:dyDescent="0.15">
      <c r="A23" s="24"/>
      <c r="B23" s="1042" t="s">
        <v>326</v>
      </c>
      <c r="C23" s="1043"/>
      <c r="D23" s="1043"/>
      <c r="E23" s="381"/>
      <c r="F23" s="825" t="str">
        <f>data!D3</f>
        <v>令和</v>
      </c>
      <c r="G23" s="393" t="s">
        <v>262</v>
      </c>
      <c r="H23" s="392" t="s">
        <v>10</v>
      </c>
      <c r="I23" s="393" t="s">
        <v>262</v>
      </c>
      <c r="J23" s="392" t="s">
        <v>9</v>
      </c>
      <c r="K23" s="393" t="s">
        <v>262</v>
      </c>
      <c r="L23" s="392" t="s">
        <v>7</v>
      </c>
      <c r="M23" s="381"/>
      <c r="N23" s="381"/>
      <c r="O23" s="381"/>
      <c r="P23" s="381"/>
      <c r="Q23" s="385"/>
      <c r="R23" s="28"/>
      <c r="S23" s="24"/>
      <c r="T23" s="24"/>
      <c r="U23" s="24"/>
    </row>
    <row r="24" spans="1:21" ht="20.100000000000001" customHeight="1" x14ac:dyDescent="0.15">
      <c r="A24" s="24"/>
      <c r="B24" s="386"/>
      <c r="C24" s="387"/>
      <c r="D24" s="387"/>
      <c r="E24" s="381"/>
      <c r="F24" s="381"/>
      <c r="G24" s="381"/>
      <c r="H24" s="381"/>
      <c r="I24" s="381"/>
      <c r="J24" s="381"/>
      <c r="K24" s="381"/>
      <c r="L24" s="381"/>
      <c r="M24" s="381"/>
      <c r="N24" s="381"/>
      <c r="O24" s="381"/>
      <c r="P24" s="381"/>
      <c r="Q24" s="385"/>
      <c r="R24" s="28"/>
      <c r="S24" s="24"/>
      <c r="T24" s="24"/>
      <c r="U24" s="24"/>
    </row>
    <row r="25" spans="1:21" ht="30" customHeight="1" x14ac:dyDescent="0.15">
      <c r="A25" s="24"/>
      <c r="B25" s="1042" t="s">
        <v>88</v>
      </c>
      <c r="C25" s="1043"/>
      <c r="D25" s="1043"/>
      <c r="E25" s="381"/>
      <c r="F25" s="825" t="str">
        <f>data!D3</f>
        <v>令和</v>
      </c>
      <c r="G25" s="392" t="str">
        <f>+data!C50</f>
        <v>2</v>
      </c>
      <c r="H25" s="392" t="s">
        <v>10</v>
      </c>
      <c r="I25" s="392">
        <f>+data!D50</f>
        <v>4</v>
      </c>
      <c r="J25" s="392" t="s">
        <v>9</v>
      </c>
      <c r="K25" s="392">
        <f>+data!E50</f>
        <v>1</v>
      </c>
      <c r="L25" s="392" t="s">
        <v>7</v>
      </c>
      <c r="M25" s="381"/>
      <c r="N25" s="381"/>
      <c r="O25" s="381"/>
      <c r="P25" s="381"/>
      <c r="Q25" s="385"/>
      <c r="R25" s="28"/>
      <c r="S25" s="24"/>
      <c r="T25" s="24"/>
      <c r="U25" s="24"/>
    </row>
    <row r="26" spans="1:21" ht="19.5" customHeight="1" x14ac:dyDescent="0.15">
      <c r="A26" s="24"/>
      <c r="B26" s="386"/>
      <c r="C26" s="387"/>
      <c r="D26" s="387"/>
      <c r="E26" s="381"/>
      <c r="F26" s="381"/>
      <c r="G26" s="381"/>
      <c r="H26" s="381"/>
      <c r="I26" s="381"/>
      <c r="J26" s="381"/>
      <c r="K26" s="381"/>
      <c r="L26" s="381"/>
      <c r="M26" s="381"/>
      <c r="N26" s="381"/>
      <c r="O26" s="381"/>
      <c r="P26" s="381"/>
      <c r="Q26" s="385"/>
      <c r="R26" s="28"/>
      <c r="S26" s="24"/>
      <c r="T26" s="24"/>
      <c r="U26" s="24"/>
    </row>
    <row r="27" spans="1:21" ht="30" customHeight="1" x14ac:dyDescent="0.15">
      <c r="A27" s="24"/>
      <c r="B27" s="1042" t="s">
        <v>277</v>
      </c>
      <c r="C27" s="1043"/>
      <c r="D27" s="1043"/>
      <c r="E27" s="392" t="s">
        <v>3</v>
      </c>
      <c r="F27" s="825" t="str">
        <f>data!D3</f>
        <v>令和</v>
      </c>
      <c r="G27" s="392">
        <f>+data!D17</f>
        <v>2</v>
      </c>
      <c r="H27" s="392" t="s">
        <v>10</v>
      </c>
      <c r="I27" s="392">
        <f>+data!D53</f>
        <v>5</v>
      </c>
      <c r="J27" s="392" t="s">
        <v>9</v>
      </c>
      <c r="K27" s="392">
        <f>+data!E53</f>
        <v>2</v>
      </c>
      <c r="L27" s="392" t="s">
        <v>7</v>
      </c>
      <c r="M27" s="381"/>
      <c r="N27" s="1053">
        <f>data!H56</f>
        <v>244</v>
      </c>
      <c r="O27" s="1053"/>
      <c r="P27" s="1048" t="s">
        <v>4</v>
      </c>
      <c r="Q27" s="1049"/>
      <c r="R27" s="28"/>
      <c r="S27" s="24"/>
      <c r="T27" s="24"/>
      <c r="U27" s="24"/>
    </row>
    <row r="28" spans="1:21" ht="30" customHeight="1" x14ac:dyDescent="0.15">
      <c r="A28" s="24"/>
      <c r="B28" s="380"/>
      <c r="C28" s="381"/>
      <c r="D28" s="381"/>
      <c r="E28" s="392" t="s">
        <v>5</v>
      </c>
      <c r="F28" s="825" t="str">
        <f>data!D3</f>
        <v>令和</v>
      </c>
      <c r="G28" s="392">
        <f>+data!D19</f>
        <v>2</v>
      </c>
      <c r="H28" s="392" t="s">
        <v>10</v>
      </c>
      <c r="I28" s="392">
        <f>+data!I55</f>
        <v>12</v>
      </c>
      <c r="J28" s="392" t="s">
        <v>9</v>
      </c>
      <c r="K28" s="392">
        <f>+data!J55</f>
        <v>31</v>
      </c>
      <c r="L28" s="392" t="s">
        <v>7</v>
      </c>
      <c r="M28" s="394"/>
      <c r="N28" s="1053"/>
      <c r="O28" s="1053"/>
      <c r="P28" s="1048"/>
      <c r="Q28" s="1049"/>
      <c r="R28" s="28"/>
      <c r="S28" s="24"/>
      <c r="T28" s="24"/>
      <c r="U28" s="24"/>
    </row>
    <row r="29" spans="1:21" ht="18" customHeight="1" thickBot="1" x14ac:dyDescent="0.2">
      <c r="A29" s="24"/>
      <c r="B29" s="395"/>
      <c r="C29" s="396"/>
      <c r="D29" s="396"/>
      <c r="E29" s="396"/>
      <c r="F29" s="396"/>
      <c r="G29" s="396"/>
      <c r="H29" s="396"/>
      <c r="I29" s="396"/>
      <c r="J29" s="396"/>
      <c r="K29" s="396"/>
      <c r="L29" s="396"/>
      <c r="M29" s="396"/>
      <c r="N29" s="396"/>
      <c r="O29" s="396"/>
      <c r="P29" s="396"/>
      <c r="Q29" s="397"/>
      <c r="R29" s="28"/>
      <c r="S29" s="24"/>
      <c r="T29" s="24"/>
      <c r="U29" s="24"/>
    </row>
    <row r="30" spans="1:21" ht="18" customHeight="1" thickBot="1" x14ac:dyDescent="0.2">
      <c r="A30" s="24"/>
      <c r="B30" s="214"/>
      <c r="C30" s="214"/>
      <c r="D30" s="214"/>
      <c r="E30" s="214"/>
      <c r="F30" s="214"/>
      <c r="G30" s="214"/>
      <c r="H30" s="214"/>
      <c r="I30" s="214"/>
      <c r="J30" s="214"/>
      <c r="K30" s="214"/>
      <c r="L30" s="214"/>
      <c r="M30" s="214"/>
      <c r="N30" s="214"/>
      <c r="O30" s="214"/>
      <c r="P30" s="214"/>
      <c r="Q30" s="214"/>
      <c r="R30" s="28"/>
      <c r="S30" s="24"/>
      <c r="T30" s="24"/>
      <c r="U30" s="24"/>
    </row>
    <row r="31" spans="1:21" s="4" customFormat="1" ht="18" customHeight="1" x14ac:dyDescent="0.15">
      <c r="A31" s="44"/>
      <c r="B31" s="202"/>
      <c r="C31" s="215"/>
      <c r="D31" s="215"/>
      <c r="E31" s="215"/>
      <c r="F31" s="215"/>
      <c r="G31" s="216"/>
      <c r="H31" s="215"/>
      <c r="I31" s="215"/>
      <c r="J31" s="215"/>
      <c r="K31" s="215"/>
      <c r="L31" s="215"/>
      <c r="M31" s="215"/>
      <c r="N31" s="1051" t="s">
        <v>21</v>
      </c>
      <c r="O31" s="1052"/>
      <c r="P31" s="1052" t="s">
        <v>373</v>
      </c>
      <c r="Q31" s="1054"/>
      <c r="R31" s="28"/>
      <c r="S31" s="24"/>
      <c r="T31" s="24"/>
      <c r="U31" s="24"/>
    </row>
    <row r="32" spans="1:21" s="4" customFormat="1" ht="54" customHeight="1" thickBot="1" x14ac:dyDescent="0.2">
      <c r="A32" s="44"/>
      <c r="B32" s="217"/>
      <c r="C32" s="215"/>
      <c r="D32" s="215"/>
      <c r="E32" s="215"/>
      <c r="F32" s="215"/>
      <c r="G32" s="216"/>
      <c r="H32" s="215"/>
      <c r="I32" s="215"/>
      <c r="J32" s="215"/>
      <c r="K32" s="215"/>
      <c r="L32" s="215"/>
      <c r="M32" s="215"/>
      <c r="N32" s="1078"/>
      <c r="O32" s="1079"/>
      <c r="P32" s="1080"/>
      <c r="Q32" s="1081"/>
      <c r="R32" s="28"/>
      <c r="S32" s="24"/>
      <c r="T32" s="24"/>
      <c r="U32" s="24"/>
    </row>
    <row r="33" spans="1:21" ht="37.5" customHeight="1" x14ac:dyDescent="0.15">
      <c r="A33" s="24"/>
      <c r="B33" s="24"/>
      <c r="C33" s="24"/>
      <c r="D33" s="24"/>
      <c r="E33" s="24"/>
      <c r="F33" s="24"/>
      <c r="G33" s="24"/>
      <c r="H33" s="24"/>
      <c r="I33" s="24"/>
      <c r="J33" s="24"/>
      <c r="K33" s="24"/>
      <c r="L33" s="24"/>
      <c r="M33" s="24"/>
      <c r="N33" s="24"/>
      <c r="O33" s="24"/>
      <c r="P33" s="24"/>
      <c r="Q33" s="24"/>
      <c r="R33" s="24"/>
      <c r="S33" s="24"/>
      <c r="T33" s="24"/>
      <c r="U33" s="24"/>
    </row>
    <row r="34" spans="1:21" ht="24.95" hidden="1" customHeight="1" x14ac:dyDescent="0.15"/>
    <row r="35" spans="1:21" ht="24.95" hidden="1" customHeight="1" x14ac:dyDescent="0.15"/>
    <row r="36" spans="1:21" ht="13.5" customHeight="1" x14ac:dyDescent="0.15"/>
    <row r="37" spans="1:21" ht="13.5" customHeight="1" x14ac:dyDescent="0.15"/>
  </sheetData>
  <mergeCells count="36">
    <mergeCell ref="D2:E2"/>
    <mergeCell ref="D3:E3"/>
    <mergeCell ref="B25:D25"/>
    <mergeCell ref="B27:D27"/>
    <mergeCell ref="B17:D17"/>
    <mergeCell ref="B21:D21"/>
    <mergeCell ref="B23:D23"/>
    <mergeCell ref="B15:D15"/>
    <mergeCell ref="B8:Q8"/>
    <mergeCell ref="H11:I11"/>
    <mergeCell ref="H13:I13"/>
    <mergeCell ref="G21:I21"/>
    <mergeCell ref="J13:P13"/>
    <mergeCell ref="F17:Q17"/>
    <mergeCell ref="F18:Q18"/>
    <mergeCell ref="F19:Q19"/>
    <mergeCell ref="N2:O2"/>
    <mergeCell ref="P2:Q2"/>
    <mergeCell ref="J2:K2"/>
    <mergeCell ref="L2:M2"/>
    <mergeCell ref="J3:K5"/>
    <mergeCell ref="L3:M5"/>
    <mergeCell ref="N3:O5"/>
    <mergeCell ref="P3:Q5"/>
    <mergeCell ref="N32:O32"/>
    <mergeCell ref="P32:Q32"/>
    <mergeCell ref="J11:Q11"/>
    <mergeCell ref="B9:K9"/>
    <mergeCell ref="J10:K10"/>
    <mergeCell ref="J12:Q12"/>
    <mergeCell ref="N31:O31"/>
    <mergeCell ref="P31:Q31"/>
    <mergeCell ref="P27:Q28"/>
    <mergeCell ref="N27:O28"/>
    <mergeCell ref="F14:P14"/>
    <mergeCell ref="F15:P15"/>
  </mergeCells>
  <phoneticPr fontId="6"/>
  <dataValidations count="2">
    <dataValidation imeMode="disabled" allowBlank="1" showInputMessage="1" showErrorMessage="1" sqref="K23 I23 G23 L10 N10 P10 C3 H2:H3"/>
    <dataValidation imeMode="hiragana" allowBlank="1" showInputMessage="1" showErrorMessage="1" sqref="N31 P31 K11:Q11 J11:J12 Q13"/>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C71"/>
  <sheetViews>
    <sheetView showGridLines="0" showZeros="0" showOutlineSymbols="0" view="pageBreakPreview" zoomScaleNormal="70" zoomScaleSheetLayoutView="100" workbookViewId="0">
      <selection activeCell="P12" sqref="P12:AU12"/>
    </sheetView>
  </sheetViews>
  <sheetFormatPr defaultColWidth="0" defaultRowHeight="13.5" zeroHeight="1" x14ac:dyDescent="0.15"/>
  <cols>
    <col min="1" max="1" width="21.5" style="10" bestFit="1" customWidth="1"/>
    <col min="2" max="5" width="1.75" style="9" customWidth="1"/>
    <col min="6" max="13" width="1.875" style="9" customWidth="1"/>
    <col min="14" max="29" width="1.75" style="9" customWidth="1"/>
    <col min="30" max="49" width="1.875" style="9" customWidth="1"/>
    <col min="50" max="50" width="1.75" style="9" customWidth="1"/>
    <col min="51" max="54" width="18.875" style="10" customWidth="1"/>
    <col min="55" max="16384" width="0" style="10" hidden="1"/>
  </cols>
  <sheetData>
    <row r="1" spans="1:55" ht="37.5" customHeight="1" thickTop="1" thickBot="1" x14ac:dyDescent="0.2">
      <c r="A1" s="36" t="s">
        <v>105</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row>
    <row r="2" spans="1:55" ht="18.75" customHeight="1" thickTop="1" x14ac:dyDescent="0.15">
      <c r="A2" s="31"/>
      <c r="B2" s="1131" t="str">
        <f>IF(E2=31,"平成","令和")</f>
        <v>令和</v>
      </c>
      <c r="C2" s="1132"/>
      <c r="D2" s="1132"/>
      <c r="E2" s="1133">
        <f>+data!D4</f>
        <v>2</v>
      </c>
      <c r="F2" s="1133"/>
      <c r="G2" s="1127" t="s">
        <v>11</v>
      </c>
      <c r="H2" s="1127"/>
      <c r="I2" s="1127"/>
      <c r="J2" s="1127"/>
      <c r="K2" s="1128"/>
      <c r="L2" s="10"/>
      <c r="M2" s="10"/>
      <c r="N2" s="10"/>
      <c r="O2" s="10"/>
      <c r="AC2" s="38"/>
      <c r="AD2" s="1126" t="s">
        <v>109</v>
      </c>
      <c r="AE2" s="1099"/>
      <c r="AF2" s="1099"/>
      <c r="AG2" s="1099"/>
      <c r="AH2" s="1100"/>
      <c r="AI2" s="1098" t="s">
        <v>493</v>
      </c>
      <c r="AJ2" s="1099"/>
      <c r="AK2" s="1099"/>
      <c r="AL2" s="1099"/>
      <c r="AM2" s="1100"/>
      <c r="AN2" s="1098" t="s">
        <v>356</v>
      </c>
      <c r="AO2" s="1099"/>
      <c r="AP2" s="1099"/>
      <c r="AQ2" s="1099"/>
      <c r="AR2" s="1100"/>
      <c r="AS2" s="1098" t="s">
        <v>17</v>
      </c>
      <c r="AT2" s="1099"/>
      <c r="AU2" s="1099"/>
      <c r="AV2" s="1099"/>
      <c r="AW2" s="1124"/>
      <c r="AX2" s="37"/>
      <c r="AY2" s="31"/>
      <c r="AZ2" s="102"/>
      <c r="BA2" s="308"/>
      <c r="BB2" s="1082"/>
      <c r="BC2" s="1082"/>
    </row>
    <row r="3" spans="1:55" ht="18.75" customHeight="1" thickBot="1" x14ac:dyDescent="0.2">
      <c r="A3" s="31"/>
      <c r="B3" s="1120" t="str">
        <f>"（"&amp;B2</f>
        <v>（令和</v>
      </c>
      <c r="C3" s="1121"/>
      <c r="D3" s="1121"/>
      <c r="E3" s="1096" t="str">
        <f>+data!C43</f>
        <v/>
      </c>
      <c r="F3" s="1096"/>
      <c r="G3" s="1122" t="s">
        <v>173</v>
      </c>
      <c r="H3" s="1122"/>
      <c r="I3" s="1122"/>
      <c r="J3" s="1122"/>
      <c r="K3" s="1123"/>
      <c r="L3" s="318"/>
      <c r="M3" s="318"/>
      <c r="N3" s="318"/>
      <c r="O3" s="318"/>
      <c r="AC3" s="38"/>
      <c r="AD3" s="1091"/>
      <c r="AE3" s="1084"/>
      <c r="AF3" s="1084"/>
      <c r="AG3" s="1084"/>
      <c r="AH3" s="1089"/>
      <c r="AI3" s="1083"/>
      <c r="AJ3" s="1084"/>
      <c r="AK3" s="1084"/>
      <c r="AL3" s="1084"/>
      <c r="AM3" s="1089"/>
      <c r="AN3" s="1083"/>
      <c r="AO3" s="1084"/>
      <c r="AP3" s="1084"/>
      <c r="AQ3" s="1084"/>
      <c r="AR3" s="1089"/>
      <c r="AS3" s="1083"/>
      <c r="AT3" s="1084"/>
      <c r="AU3" s="1084"/>
      <c r="AV3" s="1084"/>
      <c r="AW3" s="1085"/>
      <c r="AX3" s="37"/>
      <c r="AY3" s="31"/>
      <c r="AZ3" s="102"/>
      <c r="BA3" s="308"/>
      <c r="BB3" s="102"/>
      <c r="BC3" s="102"/>
    </row>
    <row r="4" spans="1:55" ht="18.75" customHeight="1" x14ac:dyDescent="0.15">
      <c r="A4" s="31"/>
      <c r="B4" s="37"/>
      <c r="C4" s="37"/>
      <c r="F4" s="316"/>
      <c r="G4" s="316"/>
      <c r="H4" s="316"/>
      <c r="I4" s="317"/>
      <c r="J4" s="317"/>
      <c r="K4" s="318"/>
      <c r="L4" s="318"/>
      <c r="M4" s="318"/>
      <c r="N4" s="318"/>
      <c r="O4" s="318"/>
      <c r="P4" s="10"/>
      <c r="Q4" s="10"/>
      <c r="R4" s="10"/>
      <c r="S4" s="10"/>
      <c r="T4" s="10"/>
      <c r="AC4" s="38"/>
      <c r="AD4" s="1091"/>
      <c r="AE4" s="1084"/>
      <c r="AF4" s="1084"/>
      <c r="AG4" s="1084"/>
      <c r="AH4" s="1089"/>
      <c r="AI4" s="1083"/>
      <c r="AJ4" s="1084"/>
      <c r="AK4" s="1084"/>
      <c r="AL4" s="1084"/>
      <c r="AM4" s="1089"/>
      <c r="AN4" s="1083"/>
      <c r="AO4" s="1084"/>
      <c r="AP4" s="1084"/>
      <c r="AQ4" s="1084"/>
      <c r="AR4" s="1089"/>
      <c r="AS4" s="1083"/>
      <c r="AT4" s="1084"/>
      <c r="AU4" s="1084"/>
      <c r="AV4" s="1084"/>
      <c r="AW4" s="1085"/>
      <c r="AX4" s="37"/>
      <c r="AY4" s="31"/>
      <c r="AZ4" s="102"/>
      <c r="BA4" s="308"/>
      <c r="BB4" s="102"/>
      <c r="BC4" s="102"/>
    </row>
    <row r="5" spans="1:55" ht="18.75" customHeight="1" thickBot="1" x14ac:dyDescent="0.2">
      <c r="A5" s="31"/>
      <c r="B5" s="37"/>
      <c r="C5" s="37"/>
      <c r="F5" s="10"/>
      <c r="G5" s="10"/>
      <c r="H5" s="10"/>
      <c r="I5" s="10"/>
      <c r="J5" s="10"/>
      <c r="K5" s="10"/>
      <c r="L5" s="10"/>
      <c r="M5" s="10"/>
      <c r="N5" s="10"/>
      <c r="O5" s="10"/>
      <c r="AC5" s="38"/>
      <c r="AD5" s="1092"/>
      <c r="AE5" s="1087"/>
      <c r="AF5" s="1087"/>
      <c r="AG5" s="1087"/>
      <c r="AH5" s="1090"/>
      <c r="AI5" s="1086"/>
      <c r="AJ5" s="1087"/>
      <c r="AK5" s="1087"/>
      <c r="AL5" s="1087"/>
      <c r="AM5" s="1090"/>
      <c r="AN5" s="1086"/>
      <c r="AO5" s="1087"/>
      <c r="AP5" s="1087"/>
      <c r="AQ5" s="1087"/>
      <c r="AR5" s="1090"/>
      <c r="AS5" s="1086"/>
      <c r="AT5" s="1087"/>
      <c r="AU5" s="1087"/>
      <c r="AV5" s="1087"/>
      <c r="AW5" s="1088"/>
      <c r="AX5" s="37"/>
      <c r="AY5" s="31"/>
      <c r="AZ5" s="102"/>
      <c r="BA5" s="320"/>
      <c r="BB5" s="1082"/>
      <c r="BC5" s="1082"/>
    </row>
    <row r="6" spans="1:55" ht="18.75" customHeight="1" x14ac:dyDescent="0.15">
      <c r="A6" s="31"/>
      <c r="B6" s="37"/>
      <c r="C6" s="37"/>
      <c r="D6" s="37"/>
      <c r="E6" s="37"/>
      <c r="F6" s="38"/>
      <c r="G6" s="38"/>
      <c r="H6" s="38"/>
      <c r="I6" s="38"/>
      <c r="J6" s="38"/>
      <c r="K6" s="38"/>
      <c r="L6" s="38"/>
      <c r="M6" s="39"/>
      <c r="N6" s="39"/>
      <c r="O6" s="38"/>
      <c r="P6" s="38"/>
      <c r="Q6" s="38"/>
      <c r="R6" s="38"/>
      <c r="S6" s="38"/>
      <c r="T6" s="38"/>
      <c r="U6" s="38"/>
      <c r="V6" s="38"/>
      <c r="W6" s="38"/>
      <c r="X6" s="38"/>
      <c r="Y6" s="38"/>
      <c r="Z6" s="38"/>
      <c r="AA6" s="38"/>
      <c r="AB6" s="38"/>
      <c r="AC6" s="38"/>
      <c r="AD6" s="38"/>
      <c r="AE6" s="38"/>
      <c r="AF6" s="38"/>
      <c r="AG6" s="38"/>
      <c r="AH6" s="38"/>
      <c r="AI6" s="38"/>
      <c r="AJ6" s="37"/>
      <c r="AK6" s="37"/>
      <c r="AL6" s="37"/>
      <c r="AM6" s="37"/>
      <c r="AN6" s="37"/>
      <c r="AO6" s="37"/>
      <c r="AP6" s="37"/>
      <c r="AQ6" s="37"/>
      <c r="AR6" s="37"/>
      <c r="AS6" s="37"/>
      <c r="AT6" s="37"/>
      <c r="AU6" s="37"/>
      <c r="AV6" s="37"/>
      <c r="AW6" s="37"/>
      <c r="AX6" s="37"/>
      <c r="AY6" s="31"/>
      <c r="AZ6" s="328"/>
      <c r="BA6" s="328"/>
      <c r="BB6" s="328"/>
      <c r="BC6" s="329"/>
    </row>
    <row r="7" spans="1:55" s="221" customFormat="1" ht="26.25" customHeight="1" x14ac:dyDescent="0.15">
      <c r="A7" s="220"/>
      <c r="B7" s="1130" t="s">
        <v>92</v>
      </c>
      <c r="C7" s="1130"/>
      <c r="D7" s="1130"/>
      <c r="E7" s="1130"/>
      <c r="F7" s="1130"/>
      <c r="G7" s="1130"/>
      <c r="H7" s="1130"/>
      <c r="I7" s="1130"/>
      <c r="J7" s="1130"/>
      <c r="K7" s="1130"/>
      <c r="L7" s="1130"/>
      <c r="M7" s="1130"/>
      <c r="N7" s="1130"/>
      <c r="O7" s="1130"/>
      <c r="P7" s="1130"/>
      <c r="Q7" s="1130"/>
      <c r="R7" s="1130"/>
      <c r="S7" s="1130"/>
      <c r="T7" s="1130"/>
      <c r="U7" s="1130"/>
      <c r="V7" s="1130"/>
      <c r="W7" s="1130"/>
      <c r="X7" s="1130"/>
      <c r="Y7" s="1130"/>
      <c r="Z7" s="1130"/>
      <c r="AA7" s="1130"/>
      <c r="AB7" s="1130"/>
      <c r="AC7" s="1130"/>
      <c r="AD7" s="1130"/>
      <c r="AE7" s="1130"/>
      <c r="AF7" s="1130"/>
      <c r="AG7" s="1130"/>
      <c r="AH7" s="1130"/>
      <c r="AI7" s="1130"/>
      <c r="AJ7" s="1130"/>
      <c r="AK7" s="1130"/>
      <c r="AL7" s="1130"/>
      <c r="AM7" s="1130"/>
      <c r="AN7" s="1130"/>
      <c r="AO7" s="1130"/>
      <c r="AP7" s="1130"/>
      <c r="AQ7" s="1130"/>
      <c r="AR7" s="1130"/>
      <c r="AS7" s="1130"/>
      <c r="AT7" s="1130"/>
      <c r="AU7" s="1130"/>
      <c r="AV7" s="1130"/>
      <c r="AW7" s="1130"/>
      <c r="AX7" s="1130"/>
      <c r="AY7" s="220"/>
      <c r="AZ7" s="220"/>
      <c r="BA7" s="220"/>
      <c r="BB7" s="220"/>
    </row>
    <row r="8" spans="1:55" ht="18.75" customHeight="1" x14ac:dyDescent="0.15">
      <c r="A8" s="31"/>
      <c r="B8" s="40"/>
      <c r="C8" s="897"/>
      <c r="D8" s="40"/>
      <c r="E8" s="10"/>
      <c r="F8" s="10"/>
      <c r="G8" s="10"/>
      <c r="H8" s="10"/>
      <c r="I8" s="10"/>
      <c r="J8" s="10"/>
      <c r="K8" s="10"/>
      <c r="L8" s="10"/>
      <c r="M8" s="10"/>
      <c r="N8" s="10"/>
      <c r="O8" s="315"/>
      <c r="P8" s="1095"/>
      <c r="Q8" s="1095"/>
      <c r="R8" s="1095"/>
      <c r="S8" s="1095"/>
      <c r="T8" s="1095"/>
      <c r="U8" s="1095"/>
      <c r="V8" s="1095"/>
      <c r="W8" s="1135"/>
      <c r="X8" s="1135"/>
      <c r="Y8" s="1135"/>
      <c r="Z8" s="1135"/>
      <c r="AA8" s="1135"/>
      <c r="AB8" s="1135"/>
      <c r="AC8" s="1135"/>
      <c r="AD8" s="1134"/>
      <c r="AE8" s="1134"/>
      <c r="AF8" s="40"/>
      <c r="AG8" s="40"/>
      <c r="AH8" s="40"/>
      <c r="AI8" s="40"/>
      <c r="AJ8" s="40"/>
      <c r="AK8" s="40"/>
      <c r="AL8" s="40"/>
      <c r="AM8" s="40"/>
      <c r="AN8" s="40"/>
      <c r="AO8" s="40"/>
      <c r="AP8" s="40"/>
      <c r="AQ8" s="40"/>
      <c r="AR8" s="40"/>
      <c r="AS8" s="40"/>
      <c r="AT8" s="40"/>
      <c r="AU8" s="40"/>
      <c r="AV8" s="40"/>
      <c r="AW8" s="40"/>
      <c r="AX8" s="40"/>
      <c r="AY8" s="31"/>
      <c r="AZ8" s="31"/>
      <c r="BA8" s="31"/>
      <c r="BB8" s="31"/>
    </row>
    <row r="9" spans="1:55" ht="18.75" customHeight="1" x14ac:dyDescent="0.15">
      <c r="A9" s="31"/>
      <c r="B9" s="434"/>
      <c r="C9" s="898" t="s">
        <v>767</v>
      </c>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4"/>
      <c r="AV9" s="434"/>
      <c r="AW9" s="434"/>
      <c r="AX9" s="434"/>
      <c r="AY9" s="31"/>
      <c r="AZ9" s="31"/>
      <c r="BA9" s="31"/>
      <c r="BB9" s="31"/>
    </row>
    <row r="10" spans="1:55" ht="18.75" customHeight="1" x14ac:dyDescent="0.15">
      <c r="A10" s="31"/>
      <c r="B10" s="400"/>
      <c r="C10" s="400"/>
      <c r="D10" s="400"/>
      <c r="E10" s="401"/>
      <c r="F10" s="401"/>
      <c r="G10" s="401"/>
      <c r="H10" s="402"/>
      <c r="I10" s="402"/>
      <c r="J10" s="403"/>
      <c r="K10" s="403"/>
      <c r="L10" s="403"/>
      <c r="M10" s="403"/>
      <c r="N10" s="403"/>
      <c r="O10" s="404"/>
      <c r="P10" s="1106" t="str">
        <f>+data!C44</f>
        <v>○○○○○○○線</v>
      </c>
      <c r="Q10" s="1106"/>
      <c r="R10" s="1106"/>
      <c r="S10" s="1106"/>
      <c r="T10" s="1106"/>
      <c r="U10" s="1106"/>
      <c r="V10" s="1106"/>
      <c r="W10" s="1106"/>
      <c r="X10" s="1106"/>
      <c r="Y10" s="1106"/>
      <c r="Z10" s="1106"/>
      <c r="AA10" s="1106"/>
      <c r="AB10" s="1106"/>
      <c r="AC10" s="1106"/>
      <c r="AD10" s="1106"/>
      <c r="AE10" s="1106"/>
      <c r="AF10" s="1106"/>
      <c r="AG10" s="1106"/>
      <c r="AH10" s="1106"/>
      <c r="AI10" s="1106"/>
      <c r="AJ10" s="1106"/>
      <c r="AK10" s="1106"/>
      <c r="AL10" s="1106"/>
      <c r="AM10" s="1106"/>
      <c r="AN10" s="1106"/>
      <c r="AO10" s="1106"/>
      <c r="AP10" s="1106"/>
      <c r="AQ10" s="1106"/>
      <c r="AR10" s="1106"/>
      <c r="AS10" s="1106"/>
      <c r="AT10" s="1106"/>
      <c r="AU10" s="1106"/>
      <c r="AV10" s="400"/>
      <c r="AW10" s="400"/>
      <c r="AX10" s="400"/>
      <c r="AY10" s="31"/>
      <c r="AZ10" s="31"/>
      <c r="BA10" s="31"/>
      <c r="BB10" s="31"/>
    </row>
    <row r="11" spans="1:55" ht="18.75" customHeight="1" x14ac:dyDescent="0.15">
      <c r="A11" s="31"/>
      <c r="B11" s="400"/>
      <c r="C11" s="405" t="s">
        <v>32</v>
      </c>
      <c r="D11" s="405"/>
      <c r="E11" s="405"/>
      <c r="F11" s="1097" t="s">
        <v>18</v>
      </c>
      <c r="G11" s="1097"/>
      <c r="H11" s="1097"/>
      <c r="I11" s="1097"/>
      <c r="J11" s="1097"/>
      <c r="K11" s="1097"/>
      <c r="L11" s="1097"/>
      <c r="M11" s="1097"/>
      <c r="N11" s="400"/>
      <c r="O11" s="406"/>
      <c r="P11" s="1114" t="str">
        <f>+data!C45</f>
        <v>道路改良工事（1工区）</v>
      </c>
      <c r="Q11" s="1114"/>
      <c r="R11" s="1114"/>
      <c r="S11" s="1114"/>
      <c r="T11" s="1114"/>
      <c r="U11" s="1114"/>
      <c r="V11" s="1114"/>
      <c r="W11" s="1114"/>
      <c r="X11" s="1114"/>
      <c r="Y11" s="1114"/>
      <c r="Z11" s="1114"/>
      <c r="AA11" s="1114"/>
      <c r="AB11" s="1114"/>
      <c r="AC11" s="1114"/>
      <c r="AD11" s="1114"/>
      <c r="AE11" s="1114"/>
      <c r="AF11" s="1114"/>
      <c r="AG11" s="1114"/>
      <c r="AH11" s="1114"/>
      <c r="AI11" s="1114"/>
      <c r="AJ11" s="1114"/>
      <c r="AK11" s="1114"/>
      <c r="AL11" s="1114"/>
      <c r="AM11" s="1114"/>
      <c r="AN11" s="1114"/>
      <c r="AO11" s="1114"/>
      <c r="AP11" s="1114"/>
      <c r="AQ11" s="1114"/>
      <c r="AR11" s="1114"/>
      <c r="AS11" s="1114"/>
      <c r="AT11" s="1114"/>
      <c r="AU11" s="1114"/>
      <c r="AV11" s="400"/>
      <c r="AW11" s="400"/>
      <c r="AX11" s="400"/>
      <c r="AY11" s="31"/>
      <c r="AZ11" s="31"/>
      <c r="BA11" s="31"/>
      <c r="BB11" s="31"/>
    </row>
    <row r="12" spans="1:55" s="323" customFormat="1" ht="18.75" customHeight="1" x14ac:dyDescent="0.15">
      <c r="A12" s="321"/>
      <c r="B12" s="407"/>
      <c r="C12" s="408" t="s">
        <v>33</v>
      </c>
      <c r="D12" s="408"/>
      <c r="E12" s="408"/>
      <c r="F12" s="1101" t="s">
        <v>175</v>
      </c>
      <c r="G12" s="1101"/>
      <c r="H12" s="1101"/>
      <c r="I12" s="1101"/>
      <c r="J12" s="1101"/>
      <c r="K12" s="1101"/>
      <c r="L12" s="1101"/>
      <c r="M12" s="1101"/>
      <c r="N12" s="407"/>
      <c r="O12" s="409"/>
      <c r="P12" s="1111" t="str">
        <f>+data!E46</f>
        <v>筑後市大字山ノ井・長浜他地内</v>
      </c>
      <c r="Q12" s="1111"/>
      <c r="R12" s="1111"/>
      <c r="S12" s="1111"/>
      <c r="T12" s="1111"/>
      <c r="U12" s="1111"/>
      <c r="V12" s="1111"/>
      <c r="W12" s="1111"/>
      <c r="X12" s="1111"/>
      <c r="Y12" s="1111"/>
      <c r="Z12" s="1111"/>
      <c r="AA12" s="1111"/>
      <c r="AB12" s="1111"/>
      <c r="AC12" s="1111"/>
      <c r="AD12" s="1111"/>
      <c r="AE12" s="1111"/>
      <c r="AF12" s="1111"/>
      <c r="AG12" s="1111"/>
      <c r="AH12" s="1111"/>
      <c r="AI12" s="1111"/>
      <c r="AJ12" s="1111"/>
      <c r="AK12" s="1111"/>
      <c r="AL12" s="1111"/>
      <c r="AM12" s="1111"/>
      <c r="AN12" s="1111"/>
      <c r="AO12" s="1111"/>
      <c r="AP12" s="1111"/>
      <c r="AQ12" s="1111"/>
      <c r="AR12" s="1111"/>
      <c r="AS12" s="1111"/>
      <c r="AT12" s="1111"/>
      <c r="AU12" s="1111"/>
      <c r="AV12" s="410"/>
      <c r="AW12" s="407"/>
      <c r="AX12" s="407"/>
      <c r="AY12" s="321"/>
      <c r="AZ12" s="321"/>
      <c r="BA12" s="321"/>
      <c r="BB12" s="321"/>
    </row>
    <row r="13" spans="1:55" ht="18.75" customHeight="1" x14ac:dyDescent="0.15">
      <c r="A13" s="31"/>
      <c r="B13" s="400"/>
      <c r="C13" s="405"/>
      <c r="D13" s="405"/>
      <c r="E13" s="405"/>
      <c r="F13" s="1097"/>
      <c r="G13" s="1097"/>
      <c r="H13" s="1097"/>
      <c r="I13" s="1097"/>
      <c r="J13" s="1097"/>
      <c r="K13" s="1097"/>
      <c r="L13" s="1097"/>
      <c r="M13" s="411"/>
      <c r="N13" s="400"/>
      <c r="O13" s="406"/>
      <c r="P13" s="1112" t="str">
        <f>+着工届!F18</f>
        <v>市道　一条西牟田久富古島北長田蔵数尾島欠塚前津徳久　線</v>
      </c>
      <c r="Q13" s="1112"/>
      <c r="R13" s="1112"/>
      <c r="S13" s="1112"/>
      <c r="T13" s="1112"/>
      <c r="U13" s="1112"/>
      <c r="V13" s="1112"/>
      <c r="W13" s="1112"/>
      <c r="X13" s="1112"/>
      <c r="Y13" s="1112"/>
      <c r="Z13" s="1112"/>
      <c r="AA13" s="1112"/>
      <c r="AB13" s="1112"/>
      <c r="AC13" s="1112"/>
      <c r="AD13" s="1112"/>
      <c r="AE13" s="1112"/>
      <c r="AF13" s="1112"/>
      <c r="AG13" s="1112"/>
      <c r="AH13" s="1112"/>
      <c r="AI13" s="1112"/>
      <c r="AJ13" s="1112"/>
      <c r="AK13" s="1112"/>
      <c r="AL13" s="1112"/>
      <c r="AM13" s="1112"/>
      <c r="AN13" s="1112"/>
      <c r="AO13" s="1112"/>
      <c r="AP13" s="1112"/>
      <c r="AQ13" s="1112"/>
      <c r="AR13" s="1112"/>
      <c r="AS13" s="1112"/>
      <c r="AT13" s="1112"/>
      <c r="AU13" s="1112"/>
      <c r="AV13" s="412"/>
      <c r="AW13" s="400"/>
      <c r="AX13" s="400"/>
      <c r="AY13" s="31"/>
      <c r="AZ13" s="31"/>
      <c r="BA13" s="31"/>
      <c r="BB13" s="31"/>
    </row>
    <row r="14" spans="1:55" s="326" customFormat="1" ht="18.75" customHeight="1" x14ac:dyDescent="0.15">
      <c r="A14" s="324"/>
      <c r="B14" s="413"/>
      <c r="C14" s="414"/>
      <c r="D14" s="414"/>
      <c r="E14" s="414"/>
      <c r="F14" s="1125"/>
      <c r="G14" s="1125"/>
      <c r="H14" s="1125"/>
      <c r="I14" s="1125"/>
      <c r="J14" s="1125"/>
      <c r="K14" s="1125"/>
      <c r="L14" s="1125"/>
      <c r="M14" s="415"/>
      <c r="N14" s="413"/>
      <c r="O14" s="416"/>
      <c r="P14" s="1129" t="str">
        <f>+data!C48</f>
        <v>市営河川　一条西牟田久富古島北長田蔵数尾島欠塚前津　川</v>
      </c>
      <c r="Q14" s="1129"/>
      <c r="R14" s="1129"/>
      <c r="S14" s="1129"/>
      <c r="T14" s="1129"/>
      <c r="U14" s="1129"/>
      <c r="V14" s="1129"/>
      <c r="W14" s="1129"/>
      <c r="X14" s="1129"/>
      <c r="Y14" s="1129"/>
      <c r="Z14" s="1129"/>
      <c r="AA14" s="1129"/>
      <c r="AB14" s="1129"/>
      <c r="AC14" s="1129"/>
      <c r="AD14" s="1129"/>
      <c r="AE14" s="1129"/>
      <c r="AF14" s="1129"/>
      <c r="AG14" s="1129"/>
      <c r="AH14" s="1129"/>
      <c r="AI14" s="1129"/>
      <c r="AJ14" s="1129"/>
      <c r="AK14" s="1129"/>
      <c r="AL14" s="1129"/>
      <c r="AM14" s="1129"/>
      <c r="AN14" s="1129"/>
      <c r="AO14" s="1129"/>
      <c r="AP14" s="1129"/>
      <c r="AQ14" s="1129"/>
      <c r="AR14" s="1129"/>
      <c r="AS14" s="1129"/>
      <c r="AT14" s="1129"/>
      <c r="AU14" s="1129"/>
      <c r="AV14" s="417"/>
      <c r="AW14" s="413"/>
      <c r="AX14" s="413"/>
      <c r="AY14" s="324"/>
      <c r="AZ14" s="324"/>
      <c r="BA14" s="324"/>
      <c r="BB14" s="324"/>
    </row>
    <row r="15" spans="1:55" s="323" customFormat="1" ht="18.75" customHeight="1" x14ac:dyDescent="0.15">
      <c r="A15" s="321"/>
      <c r="B15" s="407"/>
      <c r="C15" s="408" t="s">
        <v>34</v>
      </c>
      <c r="D15" s="408"/>
      <c r="E15" s="408"/>
      <c r="F15" s="1101" t="s">
        <v>20</v>
      </c>
      <c r="G15" s="1101"/>
      <c r="H15" s="1101"/>
      <c r="I15" s="1101"/>
      <c r="J15" s="1101"/>
      <c r="K15" s="1101"/>
      <c r="L15" s="1101"/>
      <c r="M15" s="1101"/>
      <c r="N15" s="407"/>
      <c r="O15" s="409"/>
      <c r="P15" s="1104" t="s">
        <v>3</v>
      </c>
      <c r="Q15" s="1104"/>
      <c r="R15" s="1104"/>
      <c r="S15" s="1104"/>
      <c r="T15" s="407"/>
      <c r="U15" s="418"/>
      <c r="V15" s="1140" t="str">
        <f>data!D3</f>
        <v>令和</v>
      </c>
      <c r="W15" s="1104"/>
      <c r="X15" s="1104"/>
      <c r="Y15" s="1104">
        <f>+data!D17</f>
        <v>2</v>
      </c>
      <c r="Z15" s="1104"/>
      <c r="AA15" s="1104"/>
      <c r="AB15" s="1104" t="s">
        <v>10</v>
      </c>
      <c r="AC15" s="1104"/>
      <c r="AD15" s="1104">
        <f>+data!D53</f>
        <v>5</v>
      </c>
      <c r="AE15" s="1104"/>
      <c r="AF15" s="1104"/>
      <c r="AG15" s="1104" t="s">
        <v>9</v>
      </c>
      <c r="AH15" s="1104"/>
      <c r="AI15" s="1104">
        <f>+data!E53</f>
        <v>2</v>
      </c>
      <c r="AJ15" s="1104"/>
      <c r="AK15" s="1104"/>
      <c r="AL15" s="1104" t="s">
        <v>7</v>
      </c>
      <c r="AM15" s="1104"/>
      <c r="AN15" s="407"/>
      <c r="AO15" s="1139">
        <f>data!C56</f>
        <v>244</v>
      </c>
      <c r="AP15" s="1139"/>
      <c r="AQ15" s="1139"/>
      <c r="AR15" s="1108" t="s">
        <v>348</v>
      </c>
      <c r="AS15" s="1108"/>
      <c r="AT15" s="1108"/>
      <c r="AU15" s="407"/>
      <c r="AV15" s="407"/>
      <c r="AW15" s="407"/>
      <c r="AX15" s="407"/>
      <c r="AY15" s="321"/>
      <c r="AZ15" s="321"/>
      <c r="BA15" s="321"/>
      <c r="BB15" s="321"/>
    </row>
    <row r="16" spans="1:55" ht="18.75" customHeight="1" x14ac:dyDescent="0.15">
      <c r="A16" s="31"/>
      <c r="B16" s="400"/>
      <c r="C16" s="419"/>
      <c r="D16" s="419"/>
      <c r="E16" s="419"/>
      <c r="F16" s="411"/>
      <c r="G16" s="411"/>
      <c r="H16" s="411"/>
      <c r="I16" s="411"/>
      <c r="J16" s="411"/>
      <c r="K16" s="411"/>
      <c r="L16" s="411"/>
      <c r="M16" s="411"/>
      <c r="N16" s="400"/>
      <c r="O16" s="419"/>
      <c r="P16" s="1108" t="s">
        <v>40</v>
      </c>
      <c r="Q16" s="1108"/>
      <c r="R16" s="1108"/>
      <c r="S16" s="1108"/>
      <c r="T16" s="400"/>
      <c r="U16" s="327"/>
      <c r="V16" s="1138" t="str">
        <f>data!D3</f>
        <v>令和</v>
      </c>
      <c r="W16" s="1108"/>
      <c r="X16" s="1108"/>
      <c r="Y16" s="1108">
        <f>+data!D19</f>
        <v>2</v>
      </c>
      <c r="Z16" s="1108"/>
      <c r="AA16" s="1108"/>
      <c r="AB16" s="1108" t="s">
        <v>10</v>
      </c>
      <c r="AC16" s="1108"/>
      <c r="AD16" s="1108">
        <f>+data!D55</f>
        <v>12</v>
      </c>
      <c r="AE16" s="1108"/>
      <c r="AF16" s="1108"/>
      <c r="AG16" s="1108" t="s">
        <v>9</v>
      </c>
      <c r="AH16" s="1108"/>
      <c r="AI16" s="1108">
        <f>+data!E55</f>
        <v>31</v>
      </c>
      <c r="AJ16" s="1108"/>
      <c r="AK16" s="1108"/>
      <c r="AL16" s="1108" t="s">
        <v>7</v>
      </c>
      <c r="AM16" s="1108"/>
      <c r="AN16" s="400"/>
      <c r="AO16" s="1139"/>
      <c r="AP16" s="1139"/>
      <c r="AQ16" s="1139"/>
      <c r="AR16" s="1108"/>
      <c r="AS16" s="1108"/>
      <c r="AT16" s="1108"/>
      <c r="AU16" s="400"/>
      <c r="AV16" s="400"/>
      <c r="AW16" s="400"/>
      <c r="AX16" s="400"/>
      <c r="AY16" s="31"/>
      <c r="AZ16" s="31"/>
      <c r="BA16" s="31"/>
      <c r="BB16" s="31"/>
    </row>
    <row r="17" spans="1:54" s="323" customFormat="1" ht="18.75" customHeight="1" x14ac:dyDescent="0.15">
      <c r="A17" s="321"/>
      <c r="B17" s="407"/>
      <c r="C17" s="408" t="s">
        <v>35</v>
      </c>
      <c r="D17" s="408"/>
      <c r="E17" s="408"/>
      <c r="F17" s="1101" t="s">
        <v>21</v>
      </c>
      <c r="G17" s="1101"/>
      <c r="H17" s="1101"/>
      <c r="I17" s="1101"/>
      <c r="J17" s="1101"/>
      <c r="K17" s="1101"/>
      <c r="L17" s="1101"/>
      <c r="M17" s="1101"/>
      <c r="N17" s="407"/>
      <c r="O17" s="409"/>
      <c r="P17" s="1104" t="s">
        <v>22</v>
      </c>
      <c r="Q17" s="1104"/>
      <c r="R17" s="1104"/>
      <c r="S17" s="1104"/>
      <c r="T17" s="1107" t="str">
        <f>+data!C61</f>
        <v>◆◆◆◆◆</v>
      </c>
      <c r="U17" s="1107"/>
      <c r="V17" s="1107"/>
      <c r="W17" s="1107"/>
      <c r="X17" s="1107"/>
      <c r="Y17" s="1107"/>
      <c r="Z17" s="1107"/>
      <c r="AA17" s="1107"/>
      <c r="AB17" s="1107"/>
      <c r="AC17" s="1107"/>
      <c r="AD17" s="1107"/>
      <c r="AE17" s="1107"/>
      <c r="AF17" s="1107"/>
      <c r="AG17" s="1107"/>
      <c r="AH17" s="1107"/>
      <c r="AI17" s="1107"/>
      <c r="AJ17" s="1107"/>
      <c r="AK17" s="1107"/>
      <c r="AL17" s="1107"/>
      <c r="AM17" s="1107"/>
      <c r="AN17" s="1107"/>
      <c r="AO17" s="1107"/>
      <c r="AP17" s="1107"/>
      <c r="AQ17" s="1107"/>
      <c r="AR17" s="1107"/>
      <c r="AS17" s="1107"/>
      <c r="AT17" s="1107"/>
      <c r="AU17" s="1107"/>
      <c r="AV17" s="1107"/>
      <c r="AW17" s="1107"/>
      <c r="AX17" s="407"/>
      <c r="AY17" s="321"/>
      <c r="AZ17" s="321"/>
      <c r="BA17" s="321"/>
      <c r="BB17" s="321"/>
    </row>
    <row r="18" spans="1:54" ht="18.75" customHeight="1" x14ac:dyDescent="0.15">
      <c r="A18" s="31"/>
      <c r="B18" s="400"/>
      <c r="C18" s="419"/>
      <c r="D18" s="419"/>
      <c r="E18" s="419"/>
      <c r="F18" s="411"/>
      <c r="G18" s="411"/>
      <c r="H18" s="411"/>
      <c r="I18" s="411"/>
      <c r="J18" s="411"/>
      <c r="K18" s="411"/>
      <c r="L18" s="411"/>
      <c r="M18" s="411"/>
      <c r="N18" s="400"/>
      <c r="O18" s="419"/>
      <c r="P18" s="1108" t="s">
        <v>23</v>
      </c>
      <c r="Q18" s="1108"/>
      <c r="R18" s="1108"/>
      <c r="S18" s="1108"/>
      <c r="T18" s="1109" t="str">
        <f>+data!C60</f>
        <v>◇◇◇◇◇</v>
      </c>
      <c r="U18" s="1109"/>
      <c r="V18" s="1109"/>
      <c r="W18" s="1109"/>
      <c r="X18" s="1109"/>
      <c r="Y18" s="1109"/>
      <c r="Z18" s="1109"/>
      <c r="AA18" s="1109"/>
      <c r="AB18" s="1109"/>
      <c r="AC18" s="1109"/>
      <c r="AD18" s="1109"/>
      <c r="AE18" s="1109"/>
      <c r="AF18" s="1109"/>
      <c r="AG18" s="1109"/>
      <c r="AH18" s="1109"/>
      <c r="AI18" s="1109"/>
      <c r="AJ18" s="420"/>
      <c r="AK18" s="401"/>
      <c r="AL18" s="327" t="s">
        <v>24</v>
      </c>
      <c r="AM18" s="401"/>
      <c r="AN18" s="1110" t="str">
        <f>+data!C62</f>
        <v>\\\\-\\-\\\\</v>
      </c>
      <c r="AO18" s="1110"/>
      <c r="AP18" s="1110"/>
      <c r="AQ18" s="1110"/>
      <c r="AR18" s="1110"/>
      <c r="AS18" s="1110"/>
      <c r="AT18" s="1110"/>
      <c r="AU18" s="1110"/>
      <c r="AV18" s="1110"/>
      <c r="AW18" s="1110"/>
      <c r="AX18" s="400"/>
      <c r="AY18" s="31"/>
      <c r="AZ18" s="31"/>
      <c r="BA18" s="31"/>
      <c r="BB18" s="31"/>
    </row>
    <row r="19" spans="1:54" s="323" customFormat="1" ht="18.75" customHeight="1" x14ac:dyDescent="0.15">
      <c r="A19" s="321"/>
      <c r="B19" s="407"/>
      <c r="C19" s="408" t="s">
        <v>36</v>
      </c>
      <c r="D19" s="408"/>
      <c r="E19" s="408"/>
      <c r="F19" s="1101" t="s">
        <v>72</v>
      </c>
      <c r="G19" s="1101"/>
      <c r="H19" s="1101"/>
      <c r="I19" s="1101"/>
      <c r="J19" s="1101"/>
      <c r="K19" s="1101"/>
      <c r="L19" s="1101"/>
      <c r="M19" s="1101"/>
      <c r="N19" s="407"/>
      <c r="O19" s="409"/>
      <c r="P19" s="1104" t="s">
        <v>22</v>
      </c>
      <c r="Q19" s="1104"/>
      <c r="R19" s="1104"/>
      <c r="S19" s="1104"/>
      <c r="T19" s="1107" t="str">
        <f>+data!C64</f>
        <v>▲▲▲▲▲</v>
      </c>
      <c r="U19" s="1107"/>
      <c r="V19" s="1107"/>
      <c r="W19" s="1107"/>
      <c r="X19" s="1107"/>
      <c r="Y19" s="1107"/>
      <c r="Z19" s="1107"/>
      <c r="AA19" s="1107"/>
      <c r="AB19" s="1107"/>
      <c r="AC19" s="1107"/>
      <c r="AD19" s="1107"/>
      <c r="AE19" s="1107"/>
      <c r="AF19" s="1107"/>
      <c r="AG19" s="1107"/>
      <c r="AH19" s="1107"/>
      <c r="AI19" s="1107"/>
      <c r="AJ19" s="1107"/>
      <c r="AK19" s="1107"/>
      <c r="AL19" s="1107"/>
      <c r="AM19" s="1107"/>
      <c r="AN19" s="1107"/>
      <c r="AO19" s="1107"/>
      <c r="AP19" s="1107"/>
      <c r="AQ19" s="1107"/>
      <c r="AR19" s="1107"/>
      <c r="AS19" s="1107"/>
      <c r="AT19" s="1107"/>
      <c r="AU19" s="1107"/>
      <c r="AV19" s="1107"/>
      <c r="AW19" s="1107"/>
      <c r="AX19" s="407"/>
      <c r="AY19" s="321"/>
      <c r="AZ19" s="321"/>
      <c r="BA19" s="321"/>
      <c r="BB19" s="321"/>
    </row>
    <row r="20" spans="1:54" ht="18.75" customHeight="1" x14ac:dyDescent="0.15">
      <c r="A20" s="31"/>
      <c r="B20" s="400"/>
      <c r="C20" s="419"/>
      <c r="D20" s="419"/>
      <c r="E20" s="419"/>
      <c r="F20" s="411"/>
      <c r="G20" s="411"/>
      <c r="H20" s="411"/>
      <c r="I20" s="411"/>
      <c r="J20" s="411"/>
      <c r="K20" s="411"/>
      <c r="L20" s="411"/>
      <c r="M20" s="411"/>
      <c r="N20" s="400"/>
      <c r="O20" s="419"/>
      <c r="P20" s="1108" t="s">
        <v>23</v>
      </c>
      <c r="Q20" s="1108"/>
      <c r="R20" s="1108"/>
      <c r="S20" s="1108"/>
      <c r="T20" s="1109" t="str">
        <f>+data!C63</f>
        <v>△△△△△</v>
      </c>
      <c r="U20" s="1109"/>
      <c r="V20" s="1109"/>
      <c r="W20" s="1109"/>
      <c r="X20" s="1109"/>
      <c r="Y20" s="1109"/>
      <c r="Z20" s="1109"/>
      <c r="AA20" s="1109"/>
      <c r="AB20" s="1109"/>
      <c r="AC20" s="1109"/>
      <c r="AD20" s="1109"/>
      <c r="AE20" s="1109"/>
      <c r="AF20" s="1109"/>
      <c r="AG20" s="1109"/>
      <c r="AH20" s="1109"/>
      <c r="AI20" s="1109"/>
      <c r="AJ20" s="420"/>
      <c r="AK20" s="401"/>
      <c r="AL20" s="327" t="s">
        <v>24</v>
      </c>
      <c r="AM20" s="401"/>
      <c r="AN20" s="1110" t="str">
        <f>+data!C65</f>
        <v>@@@-@@@@-@@@@</v>
      </c>
      <c r="AO20" s="1110"/>
      <c r="AP20" s="1110"/>
      <c r="AQ20" s="1110"/>
      <c r="AR20" s="1110"/>
      <c r="AS20" s="1110"/>
      <c r="AT20" s="1110"/>
      <c r="AU20" s="1110"/>
      <c r="AV20" s="1110"/>
      <c r="AW20" s="1110"/>
      <c r="AX20" s="400"/>
      <c r="AY20" s="31"/>
      <c r="AZ20" s="31"/>
      <c r="BA20" s="31"/>
      <c r="BB20" s="31"/>
    </row>
    <row r="21" spans="1:54" s="323" customFormat="1" ht="18.75" customHeight="1" x14ac:dyDescent="0.15">
      <c r="A21" s="321"/>
      <c r="B21" s="407"/>
      <c r="C21" s="408" t="s">
        <v>37</v>
      </c>
      <c r="D21" s="408"/>
      <c r="E21" s="408"/>
      <c r="F21" s="1101" t="s">
        <v>50</v>
      </c>
      <c r="G21" s="1101"/>
      <c r="H21" s="1101"/>
      <c r="I21" s="1101"/>
      <c r="J21" s="1101"/>
      <c r="K21" s="1101"/>
      <c r="L21" s="1101"/>
      <c r="M21" s="1101"/>
      <c r="N21" s="407"/>
      <c r="O21" s="409"/>
      <c r="P21" s="409"/>
      <c r="Q21" s="1116">
        <f>+data!C51</f>
        <v>11000000</v>
      </c>
      <c r="R21" s="1117"/>
      <c r="S21" s="1117"/>
      <c r="T21" s="1117"/>
      <c r="U21" s="1117"/>
      <c r="V21" s="1117"/>
      <c r="W21" s="1117"/>
      <c r="X21" s="1117"/>
      <c r="Y21" s="1117"/>
      <c r="Z21" s="1117"/>
      <c r="AA21" s="1117"/>
      <c r="AB21" s="1117"/>
      <c r="AC21" s="1117"/>
      <c r="AD21" s="1117"/>
      <c r="AE21" s="1117"/>
      <c r="AF21" s="1117"/>
      <c r="AG21" s="1117"/>
      <c r="AH21" s="1117"/>
      <c r="AI21" s="1117"/>
      <c r="AJ21" s="1115" t="s">
        <v>55</v>
      </c>
      <c r="AK21" s="1115"/>
      <c r="AL21" s="1115"/>
      <c r="AM21" s="407"/>
      <c r="AN21" s="407"/>
      <c r="AO21" s="407"/>
      <c r="AP21" s="407"/>
      <c r="AQ21" s="407"/>
      <c r="AR21" s="407"/>
      <c r="AS21" s="407"/>
      <c r="AT21" s="407"/>
      <c r="AU21" s="407"/>
      <c r="AV21" s="407"/>
      <c r="AW21" s="407"/>
      <c r="AX21" s="407"/>
      <c r="AY21" s="321"/>
      <c r="AZ21" s="321"/>
      <c r="BA21" s="321"/>
      <c r="BB21" s="321"/>
    </row>
    <row r="22" spans="1:54" ht="3.75" customHeight="1" x14ac:dyDescent="0.15">
      <c r="A22" s="31"/>
      <c r="B22" s="400"/>
      <c r="C22" s="400"/>
      <c r="D22" s="400"/>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400"/>
      <c r="AY22" s="31"/>
      <c r="AZ22" s="31"/>
      <c r="BA22" s="31"/>
      <c r="BB22" s="31"/>
    </row>
    <row r="23" spans="1:54" ht="19.5" customHeight="1" x14ac:dyDescent="0.15">
      <c r="A23" s="31"/>
      <c r="B23" s="400"/>
      <c r="C23" s="400"/>
      <c r="D23" s="400"/>
      <c r="E23" s="400"/>
      <c r="F23" s="400"/>
      <c r="G23" s="400"/>
      <c r="H23" s="400"/>
      <c r="I23" s="400"/>
      <c r="J23" s="400"/>
      <c r="K23" s="400"/>
      <c r="L23" s="400"/>
      <c r="M23" s="400"/>
      <c r="N23" s="400"/>
      <c r="O23" s="1094" t="s">
        <v>26</v>
      </c>
      <c r="P23" s="1094"/>
      <c r="Q23" s="1094"/>
      <c r="R23" s="1094"/>
      <c r="S23" s="1094"/>
      <c r="T23" s="1094"/>
      <c r="U23" s="1094"/>
      <c r="V23" s="1094"/>
      <c r="W23" s="1094"/>
      <c r="X23" s="1094"/>
      <c r="Y23" s="1094"/>
      <c r="Z23" s="1094"/>
      <c r="AA23" s="1094"/>
      <c r="AB23" s="1105">
        <f>IF(Q21="","",(Q21*data!G15))</f>
        <v>1000000</v>
      </c>
      <c r="AC23" s="1105"/>
      <c r="AD23" s="1105"/>
      <c r="AE23" s="1105"/>
      <c r="AF23" s="1105"/>
      <c r="AG23" s="1105"/>
      <c r="AH23" s="1105"/>
      <c r="AI23" s="1105"/>
      <c r="AJ23" s="1112" t="s">
        <v>27</v>
      </c>
      <c r="AK23" s="1112"/>
      <c r="AL23" s="400"/>
      <c r="AM23" s="400"/>
      <c r="AN23" s="400"/>
      <c r="AO23" s="400"/>
      <c r="AP23" s="400"/>
      <c r="AQ23" s="400"/>
      <c r="AR23" s="400"/>
      <c r="AS23" s="400"/>
      <c r="AT23" s="400"/>
      <c r="AU23" s="400"/>
      <c r="AV23" s="400"/>
      <c r="AW23" s="400"/>
      <c r="AX23" s="400"/>
      <c r="AY23" s="31"/>
      <c r="AZ23" s="31"/>
      <c r="BA23" s="31"/>
      <c r="BB23" s="31"/>
    </row>
    <row r="24" spans="1:54" ht="8.25" customHeight="1" x14ac:dyDescent="0.15">
      <c r="A24" s="31"/>
      <c r="B24" s="400"/>
      <c r="C24" s="400"/>
      <c r="D24" s="400"/>
      <c r="E24" s="400"/>
      <c r="F24" s="400"/>
      <c r="G24" s="400"/>
      <c r="H24" s="400"/>
      <c r="I24" s="400"/>
      <c r="J24" s="400"/>
      <c r="K24" s="400"/>
      <c r="L24" s="400"/>
      <c r="M24" s="400"/>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0"/>
      <c r="AM24" s="400"/>
      <c r="AN24" s="400"/>
      <c r="AO24" s="400"/>
      <c r="AP24" s="400"/>
      <c r="AQ24" s="400"/>
      <c r="AR24" s="400"/>
      <c r="AS24" s="400"/>
      <c r="AT24" s="400"/>
      <c r="AU24" s="400"/>
      <c r="AV24" s="400"/>
      <c r="AW24" s="400"/>
      <c r="AX24" s="400"/>
      <c r="AY24" s="31"/>
      <c r="AZ24" s="31"/>
      <c r="BA24" s="31"/>
      <c r="BB24" s="31"/>
    </row>
    <row r="25" spans="1:54" ht="22.5" customHeight="1" x14ac:dyDescent="0.15">
      <c r="A25" s="31"/>
      <c r="B25" s="400"/>
      <c r="C25" s="400"/>
      <c r="D25" s="400"/>
      <c r="E25" s="1093" t="s">
        <v>336</v>
      </c>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404"/>
      <c r="AU25" s="404"/>
      <c r="AV25" s="404"/>
      <c r="AW25" s="404"/>
      <c r="AX25" s="400"/>
      <c r="AY25" s="31"/>
      <c r="AZ25" s="31"/>
      <c r="BA25" s="31"/>
      <c r="BB25" s="31"/>
    </row>
    <row r="26" spans="1:54" s="323" customFormat="1" ht="22.5" customHeight="1" x14ac:dyDescent="0.15">
      <c r="A26" s="321"/>
      <c r="B26" s="407"/>
      <c r="C26" s="407"/>
      <c r="D26" s="407"/>
      <c r="E26" s="407"/>
      <c r="F26" s="1140" t="str">
        <f>data!D3</f>
        <v>令和</v>
      </c>
      <c r="G26" s="1104"/>
      <c r="H26" s="1104"/>
      <c r="I26" s="1141" t="s">
        <v>262</v>
      </c>
      <c r="J26" s="1141"/>
      <c r="K26" s="1104" t="s">
        <v>10</v>
      </c>
      <c r="L26" s="1104"/>
      <c r="M26" s="1141" t="s">
        <v>262</v>
      </c>
      <c r="N26" s="1141"/>
      <c r="O26" s="1104" t="s">
        <v>9</v>
      </c>
      <c r="P26" s="1104"/>
      <c r="Q26" s="1141" t="s">
        <v>262</v>
      </c>
      <c r="R26" s="1141"/>
      <c r="S26" s="1104" t="s">
        <v>7</v>
      </c>
      <c r="T26" s="1104"/>
      <c r="U26" s="421"/>
      <c r="V26" s="421"/>
      <c r="W26" s="421"/>
      <c r="X26" s="421"/>
      <c r="Y26" s="421"/>
      <c r="Z26" s="421"/>
      <c r="AA26" s="421"/>
      <c r="AB26" s="421"/>
      <c r="AC26" s="421"/>
      <c r="AD26" s="421"/>
      <c r="AE26" s="421"/>
      <c r="AF26" s="407"/>
      <c r="AG26" s="407"/>
      <c r="AH26" s="407"/>
      <c r="AI26" s="407"/>
      <c r="AJ26" s="421"/>
      <c r="AK26" s="421"/>
      <c r="AL26" s="421"/>
      <c r="AM26" s="421"/>
      <c r="AN26" s="421"/>
      <c r="AO26" s="421"/>
      <c r="AP26" s="421"/>
      <c r="AQ26" s="421"/>
      <c r="AR26" s="421"/>
      <c r="AS26" s="421"/>
      <c r="AT26" s="421"/>
      <c r="AU26" s="421"/>
      <c r="AV26" s="421"/>
      <c r="AW26" s="421"/>
      <c r="AX26" s="421"/>
      <c r="AY26" s="321"/>
      <c r="AZ26" s="321"/>
      <c r="BA26" s="321"/>
      <c r="BB26" s="321"/>
    </row>
    <row r="27" spans="1:54" s="323" customFormat="1" ht="22.5" customHeight="1" x14ac:dyDescent="0.15">
      <c r="A27" s="321"/>
      <c r="B27" s="407"/>
      <c r="C27" s="407"/>
      <c r="D27" s="407"/>
      <c r="E27" s="407"/>
      <c r="F27" s="407"/>
      <c r="G27" s="407"/>
      <c r="H27" s="407"/>
      <c r="I27" s="407"/>
      <c r="J27" s="407"/>
      <c r="K27" s="407"/>
      <c r="L27" s="407"/>
      <c r="M27" s="407"/>
      <c r="N27" s="407"/>
      <c r="O27" s="407"/>
      <c r="P27" s="407"/>
      <c r="Q27" s="422"/>
      <c r="R27" s="407"/>
      <c r="S27" s="407"/>
      <c r="T27" s="407" t="s">
        <v>28</v>
      </c>
      <c r="U27" s="407"/>
      <c r="V27" s="407"/>
      <c r="W27" s="407"/>
      <c r="X27" s="407"/>
      <c r="Y27" s="407"/>
      <c r="Z27" s="1144" t="str">
        <f>data!C57</f>
        <v>福岡県筑後市大字○○番地○○</v>
      </c>
      <c r="AA27" s="1144"/>
      <c r="AB27" s="1144"/>
      <c r="AC27" s="1144"/>
      <c r="AD27" s="1144"/>
      <c r="AE27" s="1144"/>
      <c r="AF27" s="1144"/>
      <c r="AG27" s="1144"/>
      <c r="AH27" s="1144"/>
      <c r="AI27" s="1144"/>
      <c r="AJ27" s="1144"/>
      <c r="AK27" s="1144"/>
      <c r="AL27" s="1144"/>
      <c r="AM27" s="1144"/>
      <c r="AN27" s="1144"/>
      <c r="AO27" s="1144"/>
      <c r="AP27" s="1144"/>
      <c r="AQ27" s="1144"/>
      <c r="AR27" s="1144"/>
      <c r="AS27" s="1144"/>
      <c r="AT27" s="1144"/>
      <c r="AU27" s="1144"/>
      <c r="AV27" s="1144"/>
      <c r="AW27" s="423"/>
      <c r="AX27" s="407"/>
      <c r="AY27" s="321"/>
      <c r="AZ27" s="321"/>
      <c r="BA27" s="321"/>
      <c r="BB27" s="321"/>
    </row>
    <row r="28" spans="1:54" ht="22.5" customHeight="1" x14ac:dyDescent="0.15">
      <c r="A28" s="31"/>
      <c r="B28" s="400"/>
      <c r="C28" s="400"/>
      <c r="D28" s="400"/>
      <c r="E28" s="400"/>
      <c r="F28" s="400"/>
      <c r="G28" s="400"/>
      <c r="H28" s="400"/>
      <c r="I28" s="400"/>
      <c r="J28" s="400"/>
      <c r="K28" s="400"/>
      <c r="L28" s="400"/>
      <c r="M28" s="400"/>
      <c r="N28" s="400"/>
      <c r="O28" s="400"/>
      <c r="P28" s="400"/>
      <c r="Q28" s="400"/>
      <c r="R28" s="400"/>
      <c r="S28" s="400"/>
      <c r="T28" s="400"/>
      <c r="U28" s="400"/>
      <c r="V28" s="400"/>
      <c r="W28" s="400"/>
      <c r="X28" s="400"/>
      <c r="Y28" s="400"/>
      <c r="Z28" s="1145" t="str">
        <f>data!C58</f>
        <v>株式会社　△△△△△</v>
      </c>
      <c r="AA28" s="1145"/>
      <c r="AB28" s="1145"/>
      <c r="AC28" s="1145"/>
      <c r="AD28" s="1145"/>
      <c r="AE28" s="1145"/>
      <c r="AF28" s="1145"/>
      <c r="AG28" s="1145"/>
      <c r="AH28" s="1145"/>
      <c r="AI28" s="1145"/>
      <c r="AJ28" s="1145"/>
      <c r="AK28" s="1145"/>
      <c r="AL28" s="1145"/>
      <c r="AM28" s="1145"/>
      <c r="AN28" s="1145"/>
      <c r="AO28" s="1145"/>
      <c r="AP28" s="1145"/>
      <c r="AQ28" s="1145"/>
      <c r="AR28" s="1145"/>
      <c r="AS28" s="1145"/>
      <c r="AT28" s="1145"/>
      <c r="AU28" s="1145"/>
      <c r="AV28" s="1145"/>
      <c r="AW28" s="400"/>
      <c r="AX28" s="400"/>
      <c r="AY28" s="31"/>
      <c r="AZ28" s="31"/>
      <c r="BA28" s="31"/>
      <c r="BB28" s="31"/>
    </row>
    <row r="29" spans="1:54" s="326" customFormat="1" ht="22.5" customHeight="1" x14ac:dyDescent="0.15">
      <c r="A29" s="324"/>
      <c r="B29" s="413"/>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Z29" s="1146" t="str">
        <f>data!C59</f>
        <v>代表取締役　□□□□□</v>
      </c>
      <c r="AA29" s="1146"/>
      <c r="AB29" s="1146"/>
      <c r="AC29" s="1146"/>
      <c r="AD29" s="1146"/>
      <c r="AE29" s="1146"/>
      <c r="AF29" s="1146"/>
      <c r="AG29" s="1146"/>
      <c r="AH29" s="1146"/>
      <c r="AI29" s="1146"/>
      <c r="AJ29" s="1146"/>
      <c r="AK29" s="1146"/>
      <c r="AL29" s="1146"/>
      <c r="AM29" s="1146"/>
      <c r="AN29" s="1146"/>
      <c r="AO29" s="1146"/>
      <c r="AP29" s="1146"/>
      <c r="AQ29" s="1146"/>
      <c r="AR29" s="1146"/>
      <c r="AS29" s="1146"/>
      <c r="AT29" s="1146"/>
      <c r="AU29" s="424" t="s">
        <v>2</v>
      </c>
      <c r="AV29" s="425"/>
      <c r="AW29" s="426"/>
      <c r="AX29" s="413"/>
      <c r="AY29" s="324"/>
      <c r="AZ29" s="324"/>
      <c r="BA29" s="324"/>
      <c r="BB29" s="324"/>
    </row>
    <row r="30" spans="1:54" ht="13.5" customHeight="1" thickBot="1" x14ac:dyDescent="0.2">
      <c r="A30" s="31"/>
      <c r="B30" s="400"/>
      <c r="C30" s="400"/>
      <c r="D30" s="400"/>
      <c r="E30" s="400"/>
      <c r="F30" s="427"/>
      <c r="G30" s="427"/>
      <c r="H30" s="427"/>
      <c r="I30" s="427"/>
      <c r="J30" s="427"/>
      <c r="K30" s="427"/>
      <c r="L30" s="427"/>
      <c r="M30" s="428"/>
      <c r="N30" s="428"/>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M30" s="427"/>
      <c r="AN30" s="427"/>
      <c r="AO30" s="427"/>
      <c r="AP30" s="428"/>
      <c r="AQ30" s="428"/>
      <c r="AR30" s="428"/>
      <c r="AS30" s="428"/>
      <c r="AT30" s="428"/>
      <c r="AU30" s="428"/>
      <c r="AV30" s="428"/>
      <c r="AW30" s="428"/>
      <c r="AX30" s="428"/>
      <c r="AY30" s="31"/>
      <c r="AZ30" s="31"/>
      <c r="BA30" s="31"/>
      <c r="BB30" s="31"/>
    </row>
    <row r="31" spans="1:54" ht="20.100000000000001" customHeight="1" x14ac:dyDescent="0.15">
      <c r="A31" s="31"/>
      <c r="B31" s="1147"/>
      <c r="C31" s="1148"/>
      <c r="D31" s="1148"/>
      <c r="E31" s="1148"/>
      <c r="F31" s="1148"/>
      <c r="G31" s="1148"/>
      <c r="H31" s="1149"/>
      <c r="I31" s="1136" t="s">
        <v>497</v>
      </c>
      <c r="J31" s="1137"/>
      <c r="K31" s="1137"/>
      <c r="L31" s="1137"/>
      <c r="M31" s="1099" t="s">
        <v>38</v>
      </c>
      <c r="N31" s="1100"/>
      <c r="O31" s="1136" t="s">
        <v>497</v>
      </c>
      <c r="P31" s="1137"/>
      <c r="Q31" s="1137"/>
      <c r="R31" s="1137"/>
      <c r="S31" s="1099" t="s">
        <v>38</v>
      </c>
      <c r="T31" s="1100"/>
      <c r="U31" s="1136" t="s">
        <v>497</v>
      </c>
      <c r="V31" s="1137"/>
      <c r="W31" s="1137"/>
      <c r="X31" s="1137"/>
      <c r="Y31" s="1099" t="s">
        <v>38</v>
      </c>
      <c r="Z31" s="1100"/>
      <c r="AA31" s="1136" t="s">
        <v>497</v>
      </c>
      <c r="AB31" s="1137"/>
      <c r="AC31" s="1137"/>
      <c r="AD31" s="1137"/>
      <c r="AE31" s="1099" t="s">
        <v>38</v>
      </c>
      <c r="AF31" s="1100"/>
      <c r="AG31" s="1136" t="s">
        <v>497</v>
      </c>
      <c r="AH31" s="1137"/>
      <c r="AI31" s="1137"/>
      <c r="AJ31" s="1137"/>
      <c r="AK31" s="1099" t="s">
        <v>38</v>
      </c>
      <c r="AL31" s="1100"/>
      <c r="AM31" s="1136" t="s">
        <v>497</v>
      </c>
      <c r="AN31" s="1137"/>
      <c r="AO31" s="1137"/>
      <c r="AP31" s="1137"/>
      <c r="AQ31" s="1099" t="s">
        <v>38</v>
      </c>
      <c r="AR31" s="1100"/>
      <c r="AS31" s="1136" t="s">
        <v>547</v>
      </c>
      <c r="AT31" s="1137"/>
      <c r="AU31" s="1137"/>
      <c r="AV31" s="1137"/>
      <c r="AW31" s="1099" t="s">
        <v>38</v>
      </c>
      <c r="AX31" s="1124"/>
      <c r="AY31" s="31"/>
      <c r="AZ31" s="31"/>
      <c r="BA31" s="31"/>
      <c r="BB31" s="31"/>
    </row>
    <row r="32" spans="1:54" ht="20.100000000000001" customHeight="1" x14ac:dyDescent="0.15">
      <c r="A32" s="31"/>
      <c r="B32" s="1153" t="s">
        <v>30</v>
      </c>
      <c r="C32" s="1154"/>
      <c r="D32" s="1154"/>
      <c r="E32" s="1154"/>
      <c r="F32" s="1154"/>
      <c r="G32" s="1154"/>
      <c r="H32" s="1155"/>
      <c r="I32" s="1150" t="s">
        <v>497</v>
      </c>
      <c r="J32" s="1151"/>
      <c r="K32" s="1151"/>
      <c r="L32" s="1151"/>
      <c r="M32" s="1118" t="s">
        <v>39</v>
      </c>
      <c r="N32" s="1152"/>
      <c r="O32" s="1150" t="s">
        <v>497</v>
      </c>
      <c r="P32" s="1151"/>
      <c r="Q32" s="1151"/>
      <c r="R32" s="1151"/>
      <c r="S32" s="1118" t="s">
        <v>39</v>
      </c>
      <c r="T32" s="1152"/>
      <c r="U32" s="1150" t="s">
        <v>497</v>
      </c>
      <c r="V32" s="1151"/>
      <c r="W32" s="1151"/>
      <c r="X32" s="1151"/>
      <c r="Y32" s="1118" t="s">
        <v>39</v>
      </c>
      <c r="Z32" s="1152"/>
      <c r="AA32" s="1150" t="s">
        <v>497</v>
      </c>
      <c r="AB32" s="1151"/>
      <c r="AC32" s="1151"/>
      <c r="AD32" s="1151"/>
      <c r="AE32" s="1118" t="s">
        <v>39</v>
      </c>
      <c r="AF32" s="1152"/>
      <c r="AG32" s="1150" t="s">
        <v>497</v>
      </c>
      <c r="AH32" s="1151"/>
      <c r="AI32" s="1151"/>
      <c r="AJ32" s="1151"/>
      <c r="AK32" s="1118" t="s">
        <v>39</v>
      </c>
      <c r="AL32" s="1152"/>
      <c r="AM32" s="1150" t="s">
        <v>497</v>
      </c>
      <c r="AN32" s="1151"/>
      <c r="AO32" s="1151"/>
      <c r="AP32" s="1151"/>
      <c r="AQ32" s="1118" t="s">
        <v>39</v>
      </c>
      <c r="AR32" s="1152"/>
      <c r="AS32" s="1150" t="s">
        <v>497</v>
      </c>
      <c r="AT32" s="1151"/>
      <c r="AU32" s="1151"/>
      <c r="AV32" s="1151"/>
      <c r="AW32" s="1118" t="s">
        <v>39</v>
      </c>
      <c r="AX32" s="1119"/>
      <c r="AY32" s="31"/>
      <c r="AZ32" s="31"/>
      <c r="BA32" s="31"/>
      <c r="BB32" s="31"/>
    </row>
    <row r="33" spans="1:54" ht="20.100000000000001" customHeight="1" x14ac:dyDescent="0.15">
      <c r="A33" s="31"/>
      <c r="B33" s="1142" t="s">
        <v>31</v>
      </c>
      <c r="C33" s="1143"/>
      <c r="D33" s="1143"/>
      <c r="E33" s="1143"/>
      <c r="F33" s="1143"/>
      <c r="G33" s="1143"/>
      <c r="H33" s="1143"/>
      <c r="I33" s="1143"/>
      <c r="J33" s="1143"/>
      <c r="K33" s="1143"/>
      <c r="L33" s="429"/>
      <c r="M33" s="430"/>
      <c r="N33" s="430"/>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31"/>
      <c r="AX33" s="432"/>
      <c r="AY33" s="31"/>
      <c r="AZ33" s="31"/>
      <c r="BA33" s="31"/>
      <c r="BB33" s="31"/>
    </row>
    <row r="34" spans="1:54" ht="17.25" customHeight="1" x14ac:dyDescent="0.15">
      <c r="A34" s="31"/>
      <c r="B34" s="433"/>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5"/>
      <c r="AY34" s="31"/>
      <c r="AZ34" s="31"/>
      <c r="BA34" s="31"/>
      <c r="BB34" s="31"/>
    </row>
    <row r="35" spans="1:54" ht="17.25" customHeight="1" x14ac:dyDescent="0.15">
      <c r="A35" s="31"/>
      <c r="B35" s="433"/>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434"/>
      <c r="AU35" s="434"/>
      <c r="AV35" s="434"/>
      <c r="AW35" s="434"/>
      <c r="AX35" s="435"/>
      <c r="AY35" s="31"/>
      <c r="AZ35" s="31"/>
      <c r="BA35" s="31"/>
      <c r="BB35" s="31"/>
    </row>
    <row r="36" spans="1:54" ht="17.25" customHeight="1" x14ac:dyDescent="0.15">
      <c r="A36" s="31"/>
      <c r="B36" s="433"/>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4"/>
      <c r="AK36" s="434"/>
      <c r="AL36" s="434"/>
      <c r="AM36" s="434"/>
      <c r="AN36" s="434"/>
      <c r="AO36" s="434"/>
      <c r="AP36" s="434"/>
      <c r="AQ36" s="434"/>
      <c r="AR36" s="434"/>
      <c r="AS36" s="434"/>
      <c r="AT36" s="434"/>
      <c r="AU36" s="434"/>
      <c r="AV36" s="434"/>
      <c r="AW36" s="434"/>
      <c r="AX36" s="435"/>
      <c r="AY36" s="31"/>
      <c r="AZ36" s="31"/>
      <c r="BA36" s="31"/>
      <c r="BB36" s="31"/>
    </row>
    <row r="37" spans="1:54" ht="17.25" customHeight="1" x14ac:dyDescent="0.15">
      <c r="A37" s="31"/>
      <c r="B37" s="433"/>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434"/>
      <c r="AK37" s="434"/>
      <c r="AL37" s="434"/>
      <c r="AM37" s="434"/>
      <c r="AN37" s="434"/>
      <c r="AO37" s="434"/>
      <c r="AP37" s="434"/>
      <c r="AQ37" s="434"/>
      <c r="AR37" s="434"/>
      <c r="AS37" s="434"/>
      <c r="AT37" s="434"/>
      <c r="AU37" s="434"/>
      <c r="AV37" s="434"/>
      <c r="AW37" s="434"/>
      <c r="AX37" s="435"/>
      <c r="AY37" s="31"/>
      <c r="AZ37" s="31"/>
      <c r="BA37" s="31"/>
      <c r="BB37" s="31"/>
    </row>
    <row r="38" spans="1:54" ht="17.25" customHeight="1" x14ac:dyDescent="0.15">
      <c r="A38" s="31"/>
      <c r="B38" s="433"/>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4"/>
      <c r="AM38" s="434"/>
      <c r="AN38" s="434"/>
      <c r="AO38" s="434"/>
      <c r="AP38" s="434"/>
      <c r="AQ38" s="434"/>
      <c r="AR38" s="434"/>
      <c r="AS38" s="434"/>
      <c r="AT38" s="434"/>
      <c r="AU38" s="434"/>
      <c r="AV38" s="434"/>
      <c r="AW38" s="434"/>
      <c r="AX38" s="435"/>
      <c r="AY38" s="31"/>
      <c r="AZ38" s="31"/>
      <c r="BA38" s="31"/>
      <c r="BB38" s="31"/>
    </row>
    <row r="39" spans="1:54" ht="17.25" customHeight="1" x14ac:dyDescent="0.15">
      <c r="A39" s="31"/>
      <c r="B39" s="433"/>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4"/>
      <c r="AM39" s="434"/>
      <c r="AN39" s="434"/>
      <c r="AO39" s="434"/>
      <c r="AP39" s="434"/>
      <c r="AQ39" s="434"/>
      <c r="AR39" s="434"/>
      <c r="AS39" s="434"/>
      <c r="AT39" s="434"/>
      <c r="AU39" s="434"/>
      <c r="AV39" s="434"/>
      <c r="AW39" s="434"/>
      <c r="AX39" s="435"/>
      <c r="AY39" s="31"/>
      <c r="AZ39" s="31"/>
      <c r="BA39" s="31"/>
      <c r="BB39" s="31"/>
    </row>
    <row r="40" spans="1:54" ht="17.25" customHeight="1" x14ac:dyDescent="0.15">
      <c r="A40" s="31"/>
      <c r="B40" s="433"/>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L40" s="434"/>
      <c r="AM40" s="434"/>
      <c r="AN40" s="434"/>
      <c r="AO40" s="434"/>
      <c r="AP40" s="434"/>
      <c r="AQ40" s="434"/>
      <c r="AR40" s="434"/>
      <c r="AS40" s="434"/>
      <c r="AT40" s="434"/>
      <c r="AU40" s="434"/>
      <c r="AV40" s="434"/>
      <c r="AW40" s="434"/>
      <c r="AX40" s="435"/>
      <c r="AY40" s="31"/>
      <c r="AZ40" s="31"/>
      <c r="BA40" s="31"/>
      <c r="BB40" s="31"/>
    </row>
    <row r="41" spans="1:54" ht="17.25" customHeight="1" x14ac:dyDescent="0.15">
      <c r="A41" s="31"/>
      <c r="B41" s="433"/>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434"/>
      <c r="AM41" s="434"/>
      <c r="AN41" s="434"/>
      <c r="AO41" s="434"/>
      <c r="AP41" s="434"/>
      <c r="AQ41" s="434"/>
      <c r="AR41" s="434"/>
      <c r="AS41" s="434"/>
      <c r="AT41" s="434"/>
      <c r="AU41" s="434"/>
      <c r="AV41" s="434"/>
      <c r="AW41" s="434"/>
      <c r="AX41" s="435"/>
      <c r="AY41" s="31"/>
      <c r="AZ41" s="31"/>
      <c r="BA41" s="31"/>
      <c r="BB41" s="31"/>
    </row>
    <row r="42" spans="1:54" ht="17.25" customHeight="1" x14ac:dyDescent="0.15">
      <c r="A42" s="31"/>
      <c r="B42" s="433"/>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4"/>
      <c r="AM42" s="434"/>
      <c r="AN42" s="434"/>
      <c r="AO42" s="434"/>
      <c r="AP42" s="434"/>
      <c r="AQ42" s="434"/>
      <c r="AR42" s="434"/>
      <c r="AS42" s="434"/>
      <c r="AT42" s="434"/>
      <c r="AU42" s="434"/>
      <c r="AV42" s="434"/>
      <c r="AW42" s="434"/>
      <c r="AX42" s="435"/>
      <c r="AY42" s="31"/>
      <c r="AZ42" s="31"/>
      <c r="BA42" s="31"/>
      <c r="BB42" s="31"/>
    </row>
    <row r="43" spans="1:54" ht="17.25" customHeight="1" thickBot="1" x14ac:dyDescent="0.2">
      <c r="A43" s="31"/>
      <c r="B43" s="436"/>
      <c r="C43" s="437"/>
      <c r="D43" s="437"/>
      <c r="E43" s="437"/>
      <c r="F43" s="437"/>
      <c r="G43" s="437"/>
      <c r="H43" s="437"/>
      <c r="I43" s="437"/>
      <c r="J43" s="437"/>
      <c r="K43" s="437"/>
      <c r="L43" s="437"/>
      <c r="M43" s="438"/>
      <c r="N43" s="438"/>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N43" s="437"/>
      <c r="AO43" s="437"/>
      <c r="AP43" s="437"/>
      <c r="AQ43" s="437"/>
      <c r="AR43" s="437"/>
      <c r="AS43" s="437"/>
      <c r="AT43" s="437"/>
      <c r="AU43" s="437"/>
      <c r="AV43" s="437"/>
      <c r="AW43" s="437"/>
      <c r="AX43" s="439"/>
      <c r="AY43" s="31"/>
      <c r="AZ43" s="31"/>
      <c r="BA43" s="31"/>
      <c r="BB43" s="31"/>
    </row>
    <row r="44" spans="1:54" s="1" customFormat="1" ht="9.9499999999999993" customHeight="1" thickBot="1" x14ac:dyDescent="0.2">
      <c r="A44" s="24"/>
      <c r="B44" s="214"/>
      <c r="C44" s="214"/>
      <c r="D44" s="214"/>
      <c r="E44" s="214"/>
      <c r="F44" s="214"/>
      <c r="G44" s="214"/>
      <c r="H44" s="214"/>
      <c r="I44" s="214"/>
      <c r="J44" s="214"/>
      <c r="K44" s="214"/>
      <c r="L44" s="214"/>
      <c r="M44" s="214"/>
      <c r="N44" s="214"/>
      <c r="O44" s="214"/>
      <c r="P44" s="214"/>
      <c r="Q44" s="214"/>
      <c r="R44" s="218"/>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31"/>
      <c r="AZ44" s="31"/>
      <c r="BA44" s="31"/>
      <c r="BB44" s="31"/>
    </row>
    <row r="45" spans="1:54" s="4" customFormat="1" ht="18.75" customHeight="1" x14ac:dyDescent="0.15">
      <c r="A45" s="44"/>
      <c r="B45" s="202"/>
      <c r="C45" s="215"/>
      <c r="D45" s="215"/>
      <c r="E45" s="215"/>
      <c r="F45" s="215"/>
      <c r="G45" s="216"/>
      <c r="H45" s="215"/>
      <c r="I45" s="215"/>
      <c r="J45" s="215"/>
      <c r="K45" s="215"/>
      <c r="L45" s="215"/>
      <c r="M45" s="215"/>
      <c r="N45" s="1113"/>
      <c r="O45" s="1113"/>
      <c r="P45" s="215"/>
      <c r="Q45" s="215"/>
      <c r="R45" s="218"/>
      <c r="S45" s="219"/>
      <c r="T45" s="219"/>
      <c r="U45" s="219"/>
      <c r="V45" s="215"/>
      <c r="W45" s="215"/>
      <c r="X45" s="215"/>
      <c r="Y45" s="215"/>
      <c r="Z45" s="215"/>
      <c r="AA45" s="215"/>
      <c r="AB45" s="215"/>
      <c r="AC45" s="215"/>
      <c r="AD45" s="215"/>
      <c r="AE45" s="215"/>
      <c r="AF45" s="215"/>
      <c r="AG45" s="215"/>
      <c r="AH45" s="215"/>
      <c r="AI45" s="215"/>
      <c r="AJ45" s="215"/>
      <c r="AK45" s="215"/>
      <c r="AL45" s="215"/>
      <c r="AM45" s="215"/>
      <c r="AN45" s="215"/>
      <c r="AO45" s="1051" t="s">
        <v>329</v>
      </c>
      <c r="AP45" s="1052"/>
      <c r="AQ45" s="1052"/>
      <c r="AR45" s="1052"/>
      <c r="AS45" s="1052"/>
      <c r="AT45" s="1052" t="s">
        <v>373</v>
      </c>
      <c r="AU45" s="1052"/>
      <c r="AV45" s="1052"/>
      <c r="AW45" s="1052"/>
      <c r="AX45" s="1054"/>
      <c r="AY45" s="31"/>
      <c r="AZ45" s="31"/>
      <c r="BA45" s="31"/>
      <c r="BB45" s="31"/>
    </row>
    <row r="46" spans="1:54" s="4" customFormat="1" ht="51.75" customHeight="1" thickBot="1" x14ac:dyDescent="0.2">
      <c r="A46" s="44"/>
      <c r="B46" s="217"/>
      <c r="C46" s="215"/>
      <c r="D46" s="215"/>
      <c r="E46" s="215"/>
      <c r="F46" s="215"/>
      <c r="G46" s="216"/>
      <c r="H46" s="215"/>
      <c r="I46" s="215"/>
      <c r="J46" s="215"/>
      <c r="K46" s="215"/>
      <c r="L46" s="215"/>
      <c r="M46" s="215"/>
      <c r="N46" s="1102"/>
      <c r="O46" s="1102"/>
      <c r="P46" s="215"/>
      <c r="Q46" s="215"/>
      <c r="R46" s="218"/>
      <c r="S46" s="219"/>
      <c r="T46" s="219"/>
      <c r="U46" s="219"/>
      <c r="V46" s="215"/>
      <c r="W46" s="215"/>
      <c r="X46" s="215"/>
      <c r="Y46" s="215"/>
      <c r="Z46" s="215"/>
      <c r="AA46" s="215"/>
      <c r="AB46" s="215"/>
      <c r="AC46" s="215"/>
      <c r="AD46" s="215"/>
      <c r="AE46" s="215"/>
      <c r="AF46" s="215"/>
      <c r="AG46" s="215"/>
      <c r="AH46" s="215"/>
      <c r="AI46" s="215"/>
      <c r="AJ46" s="215"/>
      <c r="AK46" s="215"/>
      <c r="AL46" s="215"/>
      <c r="AM46" s="215"/>
      <c r="AN46" s="215"/>
      <c r="AO46" s="1103"/>
      <c r="AP46" s="1080"/>
      <c r="AQ46" s="1080"/>
      <c r="AR46" s="1080"/>
      <c r="AS46" s="1080"/>
      <c r="AT46" s="1080"/>
      <c r="AU46" s="1080"/>
      <c r="AV46" s="1080"/>
      <c r="AW46" s="1080"/>
      <c r="AX46" s="1081"/>
      <c r="AY46" s="31"/>
      <c r="AZ46" s="31"/>
      <c r="BA46" s="31"/>
      <c r="BB46" s="31"/>
    </row>
    <row r="47" spans="1:54" ht="14.25" customHeight="1"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row>
    <row r="48" spans="1:54" ht="14.25" customHeight="1" x14ac:dyDescent="0.1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row>
    <row r="49" spans="1:54" ht="37.5" customHeight="1" x14ac:dyDescent="0.1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row>
    <row r="50" spans="1:54" ht="14.25" hidden="1" customHeight="1" x14ac:dyDescent="0.15"/>
    <row r="51" spans="1:54" ht="13.5" hidden="1" customHeight="1" x14ac:dyDescent="0.15"/>
    <row r="52" spans="1:54" ht="14.25" hidden="1" customHeight="1" x14ac:dyDescent="0.15"/>
    <row r="53" spans="1:54" ht="14.25" hidden="1" customHeight="1" x14ac:dyDescent="0.15"/>
    <row r="54" spans="1:54" ht="14.25" hidden="1" customHeight="1" x14ac:dyDescent="0.15"/>
    <row r="55" spans="1:54" ht="14.25" hidden="1" customHeight="1" x14ac:dyDescent="0.15"/>
    <row r="56" spans="1:54" ht="14.25" hidden="1" customHeight="1" x14ac:dyDescent="0.15"/>
    <row r="57" spans="1:54" ht="14.25" hidden="1" customHeight="1" x14ac:dyDescent="0.15"/>
    <row r="58" spans="1:54" ht="14.25" hidden="1" customHeight="1" x14ac:dyDescent="0.15"/>
    <row r="59" spans="1:54" ht="14.25" hidden="1" customHeight="1" x14ac:dyDescent="0.15"/>
    <row r="60" spans="1:54" ht="14.25" hidden="1" customHeight="1" x14ac:dyDescent="0.15"/>
    <row r="61" spans="1:54" ht="14.25" hidden="1" customHeight="1" x14ac:dyDescent="0.15"/>
    <row r="62" spans="1:54" hidden="1" x14ac:dyDescent="0.15"/>
    <row r="63" spans="1:54" x14ac:dyDescent="0.15"/>
    <row r="64" spans="1:54" x14ac:dyDescent="0.15"/>
    <row r="65" x14ac:dyDescent="0.15"/>
    <row r="66" x14ac:dyDescent="0.15"/>
    <row r="67" x14ac:dyDescent="0.15"/>
    <row r="68" x14ac:dyDescent="0.15"/>
    <row r="69" x14ac:dyDescent="0.15"/>
    <row r="70" x14ac:dyDescent="0.15"/>
    <row r="71" x14ac:dyDescent="0.15"/>
  </sheetData>
  <sheetProtection formatCells="0"/>
  <mergeCells count="115">
    <mergeCell ref="AA32:AD32"/>
    <mergeCell ref="AE32:AF32"/>
    <mergeCell ref="AN20:AW20"/>
    <mergeCell ref="T20:AI20"/>
    <mergeCell ref="AL15:AM15"/>
    <mergeCell ref="Y15:AA15"/>
    <mergeCell ref="AL16:AM16"/>
    <mergeCell ref="AB16:AC16"/>
    <mergeCell ref="AI15:AK15"/>
    <mergeCell ref="AD15:AF15"/>
    <mergeCell ref="AI16:AK16"/>
    <mergeCell ref="AG16:AH16"/>
    <mergeCell ref="AG15:AH15"/>
    <mergeCell ref="AR15:AT16"/>
    <mergeCell ref="B33:K33"/>
    <mergeCell ref="Z27:AV27"/>
    <mergeCell ref="Z28:AV28"/>
    <mergeCell ref="Z29:AT29"/>
    <mergeCell ref="S31:T31"/>
    <mergeCell ref="AS31:AV31"/>
    <mergeCell ref="B31:H31"/>
    <mergeCell ref="S26:T26"/>
    <mergeCell ref="Q26:R26"/>
    <mergeCell ref="F26:H26"/>
    <mergeCell ref="I26:J26"/>
    <mergeCell ref="K26:L26"/>
    <mergeCell ref="U32:X32"/>
    <mergeCell ref="Y32:Z32"/>
    <mergeCell ref="M32:N32"/>
    <mergeCell ref="AK32:AL32"/>
    <mergeCell ref="AM32:AP32"/>
    <mergeCell ref="AQ32:AR32"/>
    <mergeCell ref="B32:H32"/>
    <mergeCell ref="O32:R32"/>
    <mergeCell ref="S32:T32"/>
    <mergeCell ref="AS32:AV32"/>
    <mergeCell ref="I32:L32"/>
    <mergeCell ref="AG32:AJ32"/>
    <mergeCell ref="I31:L31"/>
    <mergeCell ref="F19:M19"/>
    <mergeCell ref="P17:S17"/>
    <mergeCell ref="F17:M17"/>
    <mergeCell ref="T17:AW17"/>
    <mergeCell ref="V16:X16"/>
    <mergeCell ref="AO15:AQ16"/>
    <mergeCell ref="V15:X15"/>
    <mergeCell ref="M26:N26"/>
    <mergeCell ref="AW31:AX31"/>
    <mergeCell ref="AG31:AJ31"/>
    <mergeCell ref="AA31:AD31"/>
    <mergeCell ref="AD16:AF16"/>
    <mergeCell ref="F15:M15"/>
    <mergeCell ref="P15:S15"/>
    <mergeCell ref="P16:S16"/>
    <mergeCell ref="AE31:AF31"/>
    <mergeCell ref="AM31:AP31"/>
    <mergeCell ref="AK31:AL31"/>
    <mergeCell ref="AQ31:AR31"/>
    <mergeCell ref="U31:X31"/>
    <mergeCell ref="Y31:Z31"/>
    <mergeCell ref="O31:R31"/>
    <mergeCell ref="B3:D3"/>
    <mergeCell ref="G3:K3"/>
    <mergeCell ref="AS2:AW2"/>
    <mergeCell ref="AI2:AM2"/>
    <mergeCell ref="F14:L14"/>
    <mergeCell ref="F11:M11"/>
    <mergeCell ref="F12:M12"/>
    <mergeCell ref="AD2:AH2"/>
    <mergeCell ref="G2:K2"/>
    <mergeCell ref="P13:AU13"/>
    <mergeCell ref="P14:AU14"/>
    <mergeCell ref="B7:AX7"/>
    <mergeCell ref="B2:D2"/>
    <mergeCell ref="E2:F2"/>
    <mergeCell ref="AD8:AE8"/>
    <mergeCell ref="P8:T8"/>
    <mergeCell ref="W8:AC8"/>
    <mergeCell ref="N46:O46"/>
    <mergeCell ref="AT45:AX45"/>
    <mergeCell ref="AT46:AX46"/>
    <mergeCell ref="AO45:AS45"/>
    <mergeCell ref="AO46:AS46"/>
    <mergeCell ref="O26:P26"/>
    <mergeCell ref="AB23:AI23"/>
    <mergeCell ref="P10:AU10"/>
    <mergeCell ref="T19:AW19"/>
    <mergeCell ref="P20:S20"/>
    <mergeCell ref="P19:S19"/>
    <mergeCell ref="T18:AI18"/>
    <mergeCell ref="AN18:AW18"/>
    <mergeCell ref="P12:AU12"/>
    <mergeCell ref="AJ23:AK23"/>
    <mergeCell ref="N45:O45"/>
    <mergeCell ref="P11:AU11"/>
    <mergeCell ref="AB15:AC15"/>
    <mergeCell ref="AJ21:AL21"/>
    <mergeCell ref="Q21:AI21"/>
    <mergeCell ref="Y16:AA16"/>
    <mergeCell ref="P18:S18"/>
    <mergeCell ref="M31:N31"/>
    <mergeCell ref="AW32:AX32"/>
    <mergeCell ref="BB2:BC2"/>
    <mergeCell ref="BB5:BC5"/>
    <mergeCell ref="AS3:AW5"/>
    <mergeCell ref="AN3:AR5"/>
    <mergeCell ref="AI3:AM5"/>
    <mergeCell ref="AD3:AH5"/>
    <mergeCell ref="E25:AS25"/>
    <mergeCell ref="O23:AA23"/>
    <mergeCell ref="U8:V8"/>
    <mergeCell ref="E3:F3"/>
    <mergeCell ref="F13:L13"/>
    <mergeCell ref="AN2:AR2"/>
    <mergeCell ref="F21:M21"/>
  </mergeCells>
  <phoneticPr fontId="6"/>
  <dataValidations count="2">
    <dataValidation imeMode="disabled" allowBlank="1" showInputMessage="1" showErrorMessage="1" sqref="I31:L32 O31:R32 U31:X32 AA31:AD32 AG31:AJ32 AM31:AP32 AS31:AV32 I26:J26 M26:N26 Q26:R26 Y15:AA16 AD15:AF16 AI15:AK16 AN20:AW20 AN18:AW18 BA5"/>
    <dataValidation imeMode="hiragana" allowBlank="1" showInputMessage="1" showErrorMessage="1" sqref="AT45 AU29 T19:AW19 T17:AW17 AW27 Z27:Z28 N45 AO45 L33:AX37 B33:B37 B9:AX9 C34:K37 B38:AX43"/>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BC71"/>
  <sheetViews>
    <sheetView showGridLines="0" showZeros="0" showOutlineSymbols="0" view="pageBreakPreview" zoomScaleNormal="70" zoomScaleSheetLayoutView="100" workbookViewId="0">
      <selection activeCell="B9" sqref="B9:AX9"/>
    </sheetView>
  </sheetViews>
  <sheetFormatPr defaultColWidth="0" defaultRowHeight="13.5" customHeight="1" zeroHeight="1" x14ac:dyDescent="0.15"/>
  <cols>
    <col min="1" max="1" width="21.5" style="10" bestFit="1" customWidth="1"/>
    <col min="2" max="5" width="1.75" style="9" customWidth="1"/>
    <col min="6" max="13" width="1.875" style="9" customWidth="1"/>
    <col min="14" max="29" width="1.75" style="9" customWidth="1"/>
    <col min="30" max="49" width="1.875" style="9" customWidth="1"/>
    <col min="50" max="50" width="1.75" style="9" customWidth="1"/>
    <col min="51" max="54" width="18.875" style="10" customWidth="1"/>
    <col min="55" max="16384" width="0" style="10" hidden="1"/>
  </cols>
  <sheetData>
    <row r="1" spans="1:55" ht="37.5" customHeight="1" thickTop="1" thickBot="1" x14ac:dyDescent="0.2">
      <c r="A1" s="36" t="s">
        <v>105</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row>
    <row r="2" spans="1:55" ht="18.75" customHeight="1" thickTop="1" x14ac:dyDescent="0.15">
      <c r="A2" s="31"/>
      <c r="B2" s="1131" t="str">
        <f>IF(E2=31,"平成","令和")</f>
        <v>令和</v>
      </c>
      <c r="C2" s="1132"/>
      <c r="D2" s="1132"/>
      <c r="E2" s="1133">
        <f>+data!D4</f>
        <v>2</v>
      </c>
      <c r="F2" s="1133"/>
      <c r="G2" s="1127" t="s">
        <v>11</v>
      </c>
      <c r="H2" s="1127"/>
      <c r="I2" s="1127"/>
      <c r="J2" s="1127"/>
      <c r="K2" s="1128"/>
      <c r="L2" s="10"/>
      <c r="M2" s="10"/>
      <c r="N2" s="10"/>
      <c r="O2" s="10"/>
      <c r="AC2" s="38"/>
      <c r="AD2" s="1126" t="s">
        <v>109</v>
      </c>
      <c r="AE2" s="1099"/>
      <c r="AF2" s="1099"/>
      <c r="AG2" s="1099"/>
      <c r="AH2" s="1100"/>
      <c r="AI2" s="1098" t="s">
        <v>493</v>
      </c>
      <c r="AJ2" s="1099"/>
      <c r="AK2" s="1099"/>
      <c r="AL2" s="1099"/>
      <c r="AM2" s="1100"/>
      <c r="AN2" s="1098" t="s">
        <v>356</v>
      </c>
      <c r="AO2" s="1099"/>
      <c r="AP2" s="1099"/>
      <c r="AQ2" s="1099"/>
      <c r="AR2" s="1100"/>
      <c r="AS2" s="1098" t="s">
        <v>17</v>
      </c>
      <c r="AT2" s="1099"/>
      <c r="AU2" s="1099"/>
      <c r="AV2" s="1099"/>
      <c r="AW2" s="1124"/>
      <c r="AX2" s="37"/>
      <c r="AY2" s="31"/>
      <c r="AZ2" s="102"/>
      <c r="BA2" s="308"/>
      <c r="BB2" s="1082"/>
      <c r="BC2" s="1082"/>
    </row>
    <row r="3" spans="1:55" ht="18.75" customHeight="1" thickBot="1" x14ac:dyDescent="0.2">
      <c r="A3" s="31"/>
      <c r="B3" s="1120" t="str">
        <f>"（"&amp;B2</f>
        <v>（令和</v>
      </c>
      <c r="C3" s="1121"/>
      <c r="D3" s="1121"/>
      <c r="E3" s="1096" t="str">
        <f>+data!C43</f>
        <v/>
      </c>
      <c r="F3" s="1096"/>
      <c r="G3" s="1122" t="s">
        <v>173</v>
      </c>
      <c r="H3" s="1122"/>
      <c r="I3" s="1122"/>
      <c r="J3" s="1122"/>
      <c r="K3" s="1123"/>
      <c r="L3" s="318"/>
      <c r="M3" s="318"/>
      <c r="N3" s="318"/>
      <c r="O3" s="318"/>
      <c r="AC3" s="38"/>
      <c r="AD3" s="1091"/>
      <c r="AE3" s="1084"/>
      <c r="AF3" s="1084"/>
      <c r="AG3" s="1084"/>
      <c r="AH3" s="1089"/>
      <c r="AI3" s="1083"/>
      <c r="AJ3" s="1084"/>
      <c r="AK3" s="1084"/>
      <c r="AL3" s="1084"/>
      <c r="AM3" s="1089"/>
      <c r="AN3" s="1083"/>
      <c r="AO3" s="1084"/>
      <c r="AP3" s="1084"/>
      <c r="AQ3" s="1084"/>
      <c r="AR3" s="1089"/>
      <c r="AS3" s="1083"/>
      <c r="AT3" s="1084"/>
      <c r="AU3" s="1084"/>
      <c r="AV3" s="1084"/>
      <c r="AW3" s="1085"/>
      <c r="AX3" s="37"/>
      <c r="AY3" s="31"/>
      <c r="AZ3" s="102"/>
      <c r="BA3" s="308"/>
      <c r="BB3" s="102"/>
      <c r="BC3" s="102"/>
    </row>
    <row r="4" spans="1:55" ht="18.75" customHeight="1" x14ac:dyDescent="0.15">
      <c r="A4" s="31"/>
      <c r="B4" s="37"/>
      <c r="C4" s="37"/>
      <c r="F4" s="316"/>
      <c r="G4" s="316"/>
      <c r="H4" s="316"/>
      <c r="I4" s="317"/>
      <c r="J4" s="317"/>
      <c r="K4" s="318"/>
      <c r="L4" s="318"/>
      <c r="M4" s="318"/>
      <c r="N4" s="318"/>
      <c r="O4" s="318"/>
      <c r="P4" s="10"/>
      <c r="Q4" s="10"/>
      <c r="R4" s="10"/>
      <c r="S4" s="10"/>
      <c r="T4" s="10"/>
      <c r="AC4" s="38"/>
      <c r="AD4" s="1091"/>
      <c r="AE4" s="1084"/>
      <c r="AF4" s="1084"/>
      <c r="AG4" s="1084"/>
      <c r="AH4" s="1089"/>
      <c r="AI4" s="1083"/>
      <c r="AJ4" s="1084"/>
      <c r="AK4" s="1084"/>
      <c r="AL4" s="1084"/>
      <c r="AM4" s="1089"/>
      <c r="AN4" s="1083"/>
      <c r="AO4" s="1084"/>
      <c r="AP4" s="1084"/>
      <c r="AQ4" s="1084"/>
      <c r="AR4" s="1089"/>
      <c r="AS4" s="1083"/>
      <c r="AT4" s="1084"/>
      <c r="AU4" s="1084"/>
      <c r="AV4" s="1084"/>
      <c r="AW4" s="1085"/>
      <c r="AX4" s="37"/>
      <c r="AY4" s="31"/>
      <c r="AZ4" s="102"/>
      <c r="BA4" s="308"/>
      <c r="BB4" s="102"/>
      <c r="BC4" s="102"/>
    </row>
    <row r="5" spans="1:55" ht="18.75" customHeight="1" thickBot="1" x14ac:dyDescent="0.2">
      <c r="A5" s="31"/>
      <c r="B5" s="37"/>
      <c r="C5" s="37"/>
      <c r="F5" s="10"/>
      <c r="G5" s="10"/>
      <c r="H5" s="10"/>
      <c r="I5" s="10"/>
      <c r="J5" s="10"/>
      <c r="K5" s="10"/>
      <c r="L5" s="10"/>
      <c r="M5" s="10"/>
      <c r="N5" s="10"/>
      <c r="O5" s="10"/>
      <c r="AC5" s="38"/>
      <c r="AD5" s="1092"/>
      <c r="AE5" s="1087"/>
      <c r="AF5" s="1087"/>
      <c r="AG5" s="1087"/>
      <c r="AH5" s="1090"/>
      <c r="AI5" s="1086"/>
      <c r="AJ5" s="1087"/>
      <c r="AK5" s="1087"/>
      <c r="AL5" s="1087"/>
      <c r="AM5" s="1090"/>
      <c r="AN5" s="1086"/>
      <c r="AO5" s="1087"/>
      <c r="AP5" s="1087"/>
      <c r="AQ5" s="1087"/>
      <c r="AR5" s="1090"/>
      <c r="AS5" s="1086"/>
      <c r="AT5" s="1087"/>
      <c r="AU5" s="1087"/>
      <c r="AV5" s="1087"/>
      <c r="AW5" s="1088"/>
      <c r="AX5" s="37"/>
      <c r="AY5" s="31"/>
      <c r="AZ5" s="102"/>
      <c r="BA5" s="320"/>
      <c r="BB5" s="1082"/>
      <c r="BC5" s="1082"/>
    </row>
    <row r="6" spans="1:55" ht="18.75" customHeight="1" x14ac:dyDescent="0.15">
      <c r="A6" s="31"/>
      <c r="B6" s="37"/>
      <c r="C6" s="37"/>
      <c r="D6" s="37"/>
      <c r="E6" s="37"/>
      <c r="F6" s="38"/>
      <c r="G6" s="38"/>
      <c r="H6" s="38"/>
      <c r="I6" s="38"/>
      <c r="J6" s="38"/>
      <c r="K6" s="38"/>
      <c r="L6" s="38"/>
      <c r="M6" s="39"/>
      <c r="N6" s="39"/>
      <c r="O6" s="38"/>
      <c r="P6" s="38"/>
      <c r="Q6" s="38"/>
      <c r="R6" s="38"/>
      <c r="S6" s="38"/>
      <c r="T6" s="38"/>
      <c r="U6" s="38"/>
      <c r="V6" s="38"/>
      <c r="W6" s="38"/>
      <c r="X6" s="38"/>
      <c r="Y6" s="38"/>
      <c r="Z6" s="38"/>
      <c r="AA6" s="38"/>
      <c r="AB6" s="38"/>
      <c r="AC6" s="38"/>
      <c r="AD6" s="38"/>
      <c r="AE6" s="38"/>
      <c r="AF6" s="38"/>
      <c r="AG6" s="38"/>
      <c r="AH6" s="38"/>
      <c r="AI6" s="38"/>
      <c r="AJ6" s="37"/>
      <c r="AK6" s="37"/>
      <c r="AL6" s="37"/>
      <c r="AM6" s="37"/>
      <c r="AN6" s="37"/>
      <c r="AO6" s="37"/>
      <c r="AP6" s="37"/>
      <c r="AQ6" s="37"/>
      <c r="AR6" s="37"/>
      <c r="AS6" s="37"/>
      <c r="AT6" s="37"/>
      <c r="AU6" s="37"/>
      <c r="AV6" s="37"/>
      <c r="AW6" s="37"/>
      <c r="AX6" s="37"/>
      <c r="AY6" s="31"/>
      <c r="AZ6" s="31"/>
      <c r="BA6" s="31"/>
      <c r="BB6" s="31"/>
    </row>
    <row r="7" spans="1:55" s="221" customFormat="1" ht="26.25" customHeight="1" x14ac:dyDescent="0.15">
      <c r="A7" s="220"/>
      <c r="B7" s="1130" t="s">
        <v>91</v>
      </c>
      <c r="C7" s="1130"/>
      <c r="D7" s="1130"/>
      <c r="E7" s="1130"/>
      <c r="F7" s="1130"/>
      <c r="G7" s="1130"/>
      <c r="H7" s="1130"/>
      <c r="I7" s="1130"/>
      <c r="J7" s="1130"/>
      <c r="K7" s="1130"/>
      <c r="L7" s="1130"/>
      <c r="M7" s="1130"/>
      <c r="N7" s="1130"/>
      <c r="O7" s="1130"/>
      <c r="P7" s="1130"/>
      <c r="Q7" s="1130"/>
      <c r="R7" s="1130"/>
      <c r="S7" s="1130"/>
      <c r="T7" s="1130"/>
      <c r="U7" s="1130"/>
      <c r="V7" s="1130"/>
      <c r="W7" s="1130"/>
      <c r="X7" s="1130"/>
      <c r="Y7" s="1130"/>
      <c r="Z7" s="1130"/>
      <c r="AA7" s="1130"/>
      <c r="AB7" s="1130"/>
      <c r="AC7" s="1130"/>
      <c r="AD7" s="1130"/>
      <c r="AE7" s="1130"/>
      <c r="AF7" s="1130"/>
      <c r="AG7" s="1130"/>
      <c r="AH7" s="1130"/>
      <c r="AI7" s="1130"/>
      <c r="AJ7" s="1130"/>
      <c r="AK7" s="1130"/>
      <c r="AL7" s="1130"/>
      <c r="AM7" s="1130"/>
      <c r="AN7" s="1130"/>
      <c r="AO7" s="1130"/>
      <c r="AP7" s="1130"/>
      <c r="AQ7" s="1130"/>
      <c r="AR7" s="1130"/>
      <c r="AS7" s="1130"/>
      <c r="AT7" s="1130"/>
      <c r="AU7" s="1130"/>
      <c r="AV7" s="1130"/>
      <c r="AW7" s="1130"/>
      <c r="AX7" s="1130"/>
      <c r="AY7" s="220"/>
      <c r="AZ7" s="220"/>
      <c r="BA7" s="220"/>
      <c r="BB7" s="220"/>
    </row>
    <row r="8" spans="1:55" ht="18.75" customHeight="1" x14ac:dyDescent="0.15">
      <c r="A8" s="31"/>
      <c r="B8" s="40"/>
      <c r="C8" s="40"/>
      <c r="D8" s="40"/>
      <c r="E8" s="10"/>
      <c r="F8" s="10"/>
      <c r="G8" s="10"/>
      <c r="H8" s="10"/>
      <c r="I8" s="10"/>
      <c r="J8" s="10"/>
      <c r="K8" s="10"/>
      <c r="L8" s="10"/>
      <c r="M8" s="10"/>
      <c r="N8" s="10"/>
      <c r="O8" s="889"/>
      <c r="P8" s="1095"/>
      <c r="Q8" s="1095"/>
      <c r="R8" s="1095"/>
      <c r="S8" s="1095"/>
      <c r="T8" s="1095"/>
      <c r="U8" s="1095"/>
      <c r="V8" s="1095"/>
      <c r="W8" s="1135"/>
      <c r="X8" s="1135"/>
      <c r="Y8" s="1135"/>
      <c r="Z8" s="1135"/>
      <c r="AA8" s="1135"/>
      <c r="AB8" s="1135"/>
      <c r="AC8" s="1135"/>
      <c r="AD8" s="1134"/>
      <c r="AE8" s="1134"/>
      <c r="AF8" s="40"/>
      <c r="AG8" s="40"/>
      <c r="AH8" s="40"/>
      <c r="AI8" s="40"/>
      <c r="AJ8" s="40"/>
      <c r="AK8" s="40"/>
      <c r="AL8" s="40"/>
      <c r="AM8" s="40"/>
      <c r="AN8" s="40"/>
      <c r="AO8" s="40"/>
      <c r="AP8" s="40"/>
      <c r="AQ8" s="40"/>
      <c r="AR8" s="40"/>
      <c r="AS8" s="40"/>
      <c r="AT8" s="40"/>
      <c r="AU8" s="40"/>
      <c r="AV8" s="40"/>
      <c r="AW8" s="40"/>
      <c r="AX8" s="40"/>
      <c r="AY8" s="31"/>
      <c r="AZ8" s="31"/>
      <c r="BA8" s="31"/>
      <c r="BB8" s="31"/>
    </row>
    <row r="9" spans="1:55" ht="18.75" customHeight="1" x14ac:dyDescent="0.15">
      <c r="A9" s="31"/>
      <c r="B9" s="434"/>
      <c r="C9" s="898" t="s">
        <v>767</v>
      </c>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4"/>
      <c r="AV9" s="434"/>
      <c r="AW9" s="434"/>
      <c r="AX9" s="434"/>
      <c r="AY9" s="31"/>
      <c r="AZ9" s="31"/>
      <c r="BA9" s="31"/>
      <c r="BB9" s="31"/>
    </row>
    <row r="10" spans="1:55" ht="18.75" customHeight="1" x14ac:dyDescent="0.15">
      <c r="A10" s="31"/>
      <c r="B10" s="400"/>
      <c r="C10" s="400"/>
      <c r="D10" s="400"/>
      <c r="E10" s="401"/>
      <c r="F10" s="401"/>
      <c r="G10" s="401"/>
      <c r="H10" s="402"/>
      <c r="I10" s="402"/>
      <c r="J10" s="403"/>
      <c r="K10" s="403"/>
      <c r="L10" s="403"/>
      <c r="M10" s="403"/>
      <c r="N10" s="403"/>
      <c r="O10" s="404"/>
      <c r="P10" s="1106" t="str">
        <f>+data!C44</f>
        <v>○○○○○○○線</v>
      </c>
      <c r="Q10" s="1106"/>
      <c r="R10" s="1106"/>
      <c r="S10" s="1106"/>
      <c r="T10" s="1106"/>
      <c r="U10" s="1106"/>
      <c r="V10" s="1106"/>
      <c r="W10" s="1106"/>
      <c r="X10" s="1106"/>
      <c r="Y10" s="1106"/>
      <c r="Z10" s="1106"/>
      <c r="AA10" s="1106"/>
      <c r="AB10" s="1106"/>
      <c r="AC10" s="1106"/>
      <c r="AD10" s="1106"/>
      <c r="AE10" s="1106"/>
      <c r="AF10" s="1106"/>
      <c r="AG10" s="1106"/>
      <c r="AH10" s="1106"/>
      <c r="AI10" s="1106"/>
      <c r="AJ10" s="1106"/>
      <c r="AK10" s="1106"/>
      <c r="AL10" s="1106"/>
      <c r="AM10" s="1106"/>
      <c r="AN10" s="1106"/>
      <c r="AO10" s="1106"/>
      <c r="AP10" s="1106"/>
      <c r="AQ10" s="1106"/>
      <c r="AR10" s="1106"/>
      <c r="AS10" s="1106"/>
      <c r="AT10" s="1106"/>
      <c r="AU10" s="1106"/>
      <c r="AV10" s="400"/>
      <c r="AW10" s="400"/>
      <c r="AX10" s="400"/>
      <c r="AY10" s="31"/>
      <c r="AZ10" s="31"/>
      <c r="BA10" s="31"/>
      <c r="BB10" s="31"/>
    </row>
    <row r="11" spans="1:55" ht="18.75" customHeight="1" x14ac:dyDescent="0.15">
      <c r="A11" s="31"/>
      <c r="B11" s="400"/>
      <c r="C11" s="405" t="s">
        <v>32</v>
      </c>
      <c r="D11" s="405"/>
      <c r="E11" s="405"/>
      <c r="F11" s="1097" t="s">
        <v>18</v>
      </c>
      <c r="G11" s="1097"/>
      <c r="H11" s="1097"/>
      <c r="I11" s="1097"/>
      <c r="J11" s="1097"/>
      <c r="K11" s="1097"/>
      <c r="L11" s="1097"/>
      <c r="M11" s="1097"/>
      <c r="N11" s="400"/>
      <c r="O11" s="406"/>
      <c r="P11" s="1114" t="str">
        <f>+data!C45</f>
        <v>道路改良工事（1工区）</v>
      </c>
      <c r="Q11" s="1114"/>
      <c r="R11" s="1114"/>
      <c r="S11" s="1114"/>
      <c r="T11" s="1114"/>
      <c r="U11" s="1114"/>
      <c r="V11" s="1114"/>
      <c r="W11" s="1114"/>
      <c r="X11" s="1114"/>
      <c r="Y11" s="1114"/>
      <c r="Z11" s="1114"/>
      <c r="AA11" s="1114"/>
      <c r="AB11" s="1114"/>
      <c r="AC11" s="1114"/>
      <c r="AD11" s="1114"/>
      <c r="AE11" s="1114"/>
      <c r="AF11" s="1114"/>
      <c r="AG11" s="1114"/>
      <c r="AH11" s="1114"/>
      <c r="AI11" s="1114"/>
      <c r="AJ11" s="1114"/>
      <c r="AK11" s="1114"/>
      <c r="AL11" s="1114"/>
      <c r="AM11" s="1114"/>
      <c r="AN11" s="1114"/>
      <c r="AO11" s="1114"/>
      <c r="AP11" s="1114"/>
      <c r="AQ11" s="1114"/>
      <c r="AR11" s="1114"/>
      <c r="AS11" s="1114"/>
      <c r="AT11" s="1114"/>
      <c r="AU11" s="1114"/>
      <c r="AV11" s="400"/>
      <c r="AW11" s="400"/>
      <c r="AX11" s="400"/>
      <c r="AY11" s="31"/>
      <c r="AZ11" s="31"/>
      <c r="BA11" s="31"/>
      <c r="BB11" s="31"/>
    </row>
    <row r="12" spans="1:55" s="323" customFormat="1" ht="18.75" customHeight="1" x14ac:dyDescent="0.15">
      <c r="A12" s="321"/>
      <c r="B12" s="407"/>
      <c r="C12" s="408" t="s">
        <v>33</v>
      </c>
      <c r="D12" s="408"/>
      <c r="E12" s="408"/>
      <c r="F12" s="1101" t="s">
        <v>175</v>
      </c>
      <c r="G12" s="1101"/>
      <c r="H12" s="1101"/>
      <c r="I12" s="1101"/>
      <c r="J12" s="1101"/>
      <c r="K12" s="1101"/>
      <c r="L12" s="1101"/>
      <c r="M12" s="1101"/>
      <c r="N12" s="407"/>
      <c r="O12" s="409"/>
      <c r="P12" s="1111" t="str">
        <f>+data!E46</f>
        <v>筑後市大字山ノ井・長浜他地内</v>
      </c>
      <c r="Q12" s="1111"/>
      <c r="R12" s="1111"/>
      <c r="S12" s="1111"/>
      <c r="T12" s="1111"/>
      <c r="U12" s="1111"/>
      <c r="V12" s="1111"/>
      <c r="W12" s="1111"/>
      <c r="X12" s="1111"/>
      <c r="Y12" s="1111"/>
      <c r="Z12" s="1111"/>
      <c r="AA12" s="1111"/>
      <c r="AB12" s="1111"/>
      <c r="AC12" s="1111"/>
      <c r="AD12" s="1111"/>
      <c r="AE12" s="1111"/>
      <c r="AF12" s="1111"/>
      <c r="AG12" s="1111"/>
      <c r="AH12" s="1111"/>
      <c r="AI12" s="1111"/>
      <c r="AJ12" s="1111"/>
      <c r="AK12" s="1111"/>
      <c r="AL12" s="1111"/>
      <c r="AM12" s="1111"/>
      <c r="AN12" s="1111"/>
      <c r="AO12" s="1111"/>
      <c r="AP12" s="1111"/>
      <c r="AQ12" s="1111"/>
      <c r="AR12" s="1111"/>
      <c r="AS12" s="1111"/>
      <c r="AT12" s="1111"/>
      <c r="AU12" s="1111"/>
      <c r="AV12" s="410"/>
      <c r="AW12" s="407"/>
      <c r="AX12" s="407"/>
      <c r="AY12" s="321"/>
      <c r="AZ12" s="321"/>
      <c r="BA12" s="321"/>
      <c r="BB12" s="321"/>
    </row>
    <row r="13" spans="1:55" ht="18.75" customHeight="1" x14ac:dyDescent="0.15">
      <c r="A13" s="31"/>
      <c r="B13" s="400"/>
      <c r="C13" s="405"/>
      <c r="D13" s="405"/>
      <c r="E13" s="405"/>
      <c r="F13" s="1097"/>
      <c r="G13" s="1097"/>
      <c r="H13" s="1097"/>
      <c r="I13" s="1097"/>
      <c r="J13" s="1097"/>
      <c r="K13" s="1097"/>
      <c r="L13" s="1097"/>
      <c r="M13" s="411"/>
      <c r="N13" s="400"/>
      <c r="O13" s="406"/>
      <c r="P13" s="1112" t="str">
        <f>+着工届!F18</f>
        <v>市道　一条西牟田久富古島北長田蔵数尾島欠塚前津徳久　線</v>
      </c>
      <c r="Q13" s="1112"/>
      <c r="R13" s="1112"/>
      <c r="S13" s="1112"/>
      <c r="T13" s="1112"/>
      <c r="U13" s="1112"/>
      <c r="V13" s="1112"/>
      <c r="W13" s="1112"/>
      <c r="X13" s="1112"/>
      <c r="Y13" s="1112"/>
      <c r="Z13" s="1112"/>
      <c r="AA13" s="1112"/>
      <c r="AB13" s="1112"/>
      <c r="AC13" s="1112"/>
      <c r="AD13" s="1112"/>
      <c r="AE13" s="1112"/>
      <c r="AF13" s="1112"/>
      <c r="AG13" s="1112"/>
      <c r="AH13" s="1112"/>
      <c r="AI13" s="1112"/>
      <c r="AJ13" s="1112"/>
      <c r="AK13" s="1112"/>
      <c r="AL13" s="1112"/>
      <c r="AM13" s="1112"/>
      <c r="AN13" s="1112"/>
      <c r="AO13" s="1112"/>
      <c r="AP13" s="1112"/>
      <c r="AQ13" s="1112"/>
      <c r="AR13" s="1112"/>
      <c r="AS13" s="1112"/>
      <c r="AT13" s="1112"/>
      <c r="AU13" s="1112"/>
      <c r="AV13" s="412"/>
      <c r="AW13" s="400"/>
      <c r="AX13" s="400"/>
      <c r="AY13" s="31"/>
      <c r="AZ13" s="31"/>
      <c r="BA13" s="31"/>
      <c r="BB13" s="31"/>
    </row>
    <row r="14" spans="1:55" s="326" customFormat="1" ht="18.75" customHeight="1" x14ac:dyDescent="0.15">
      <c r="A14" s="324"/>
      <c r="B14" s="413"/>
      <c r="C14" s="414"/>
      <c r="D14" s="414"/>
      <c r="E14" s="414"/>
      <c r="F14" s="1125"/>
      <c r="G14" s="1125"/>
      <c r="H14" s="1125"/>
      <c r="I14" s="1125"/>
      <c r="J14" s="1125"/>
      <c r="K14" s="1125"/>
      <c r="L14" s="1125"/>
      <c r="M14" s="415"/>
      <c r="N14" s="413"/>
      <c r="O14" s="416"/>
      <c r="P14" s="1129" t="str">
        <f>+data!C48</f>
        <v>市営河川　一条西牟田久富古島北長田蔵数尾島欠塚前津　川</v>
      </c>
      <c r="Q14" s="1129"/>
      <c r="R14" s="1129"/>
      <c r="S14" s="1129"/>
      <c r="T14" s="1129"/>
      <c r="U14" s="1129"/>
      <c r="V14" s="1129"/>
      <c r="W14" s="1129"/>
      <c r="X14" s="1129"/>
      <c r="Y14" s="1129"/>
      <c r="Z14" s="1129"/>
      <c r="AA14" s="1129"/>
      <c r="AB14" s="1129"/>
      <c r="AC14" s="1129"/>
      <c r="AD14" s="1129"/>
      <c r="AE14" s="1129"/>
      <c r="AF14" s="1129"/>
      <c r="AG14" s="1129"/>
      <c r="AH14" s="1129"/>
      <c r="AI14" s="1129"/>
      <c r="AJ14" s="1129"/>
      <c r="AK14" s="1129"/>
      <c r="AL14" s="1129"/>
      <c r="AM14" s="1129"/>
      <c r="AN14" s="1129"/>
      <c r="AO14" s="1129"/>
      <c r="AP14" s="1129"/>
      <c r="AQ14" s="1129"/>
      <c r="AR14" s="1129"/>
      <c r="AS14" s="1129"/>
      <c r="AT14" s="1129"/>
      <c r="AU14" s="1129"/>
      <c r="AV14" s="417"/>
      <c r="AW14" s="413"/>
      <c r="AX14" s="413"/>
      <c r="AY14" s="324"/>
      <c r="AZ14" s="324"/>
      <c r="BA14" s="324"/>
      <c r="BB14" s="324"/>
    </row>
    <row r="15" spans="1:55" s="323" customFormat="1" ht="18.75" customHeight="1" x14ac:dyDescent="0.15">
      <c r="A15" s="321"/>
      <c r="B15" s="407"/>
      <c r="C15" s="408" t="s">
        <v>34</v>
      </c>
      <c r="D15" s="408"/>
      <c r="E15" s="408"/>
      <c r="F15" s="1101" t="s">
        <v>20</v>
      </c>
      <c r="G15" s="1101"/>
      <c r="H15" s="1101"/>
      <c r="I15" s="1101"/>
      <c r="J15" s="1101"/>
      <c r="K15" s="1101"/>
      <c r="L15" s="1101"/>
      <c r="M15" s="1101"/>
      <c r="N15" s="407"/>
      <c r="O15" s="409"/>
      <c r="P15" s="1104" t="s">
        <v>3</v>
      </c>
      <c r="Q15" s="1104"/>
      <c r="R15" s="1104"/>
      <c r="S15" s="1104"/>
      <c r="T15" s="407"/>
      <c r="U15" s="418"/>
      <c r="V15" s="1140" t="str">
        <f>data!D3</f>
        <v>令和</v>
      </c>
      <c r="W15" s="1104"/>
      <c r="X15" s="1104"/>
      <c r="Y15" s="1104">
        <f>+data!D17</f>
        <v>2</v>
      </c>
      <c r="Z15" s="1104"/>
      <c r="AA15" s="1104"/>
      <c r="AB15" s="1104" t="s">
        <v>10</v>
      </c>
      <c r="AC15" s="1104"/>
      <c r="AD15" s="1104">
        <f>+data!D53</f>
        <v>5</v>
      </c>
      <c r="AE15" s="1104"/>
      <c r="AF15" s="1104"/>
      <c r="AG15" s="1104" t="s">
        <v>9</v>
      </c>
      <c r="AH15" s="1104"/>
      <c r="AI15" s="1104">
        <f>+data!E53</f>
        <v>2</v>
      </c>
      <c r="AJ15" s="1104"/>
      <c r="AK15" s="1104"/>
      <c r="AL15" s="1104" t="s">
        <v>7</v>
      </c>
      <c r="AM15" s="1104"/>
      <c r="AN15" s="407"/>
      <c r="AO15" s="1139">
        <f>data!H56</f>
        <v>244</v>
      </c>
      <c r="AP15" s="1139"/>
      <c r="AQ15" s="1139"/>
      <c r="AR15" s="1108" t="s">
        <v>348</v>
      </c>
      <c r="AS15" s="1108"/>
      <c r="AT15" s="1108"/>
      <c r="AU15" s="407"/>
      <c r="AV15" s="407"/>
      <c r="AW15" s="407"/>
      <c r="AX15" s="407"/>
      <c r="AY15" s="321"/>
      <c r="AZ15" s="321"/>
      <c r="BA15" s="321"/>
      <c r="BB15" s="321"/>
    </row>
    <row r="16" spans="1:55" ht="18.75" customHeight="1" x14ac:dyDescent="0.15">
      <c r="A16" s="31"/>
      <c r="B16" s="400"/>
      <c r="C16" s="419"/>
      <c r="D16" s="419"/>
      <c r="E16" s="419"/>
      <c r="F16" s="411"/>
      <c r="G16" s="411"/>
      <c r="H16" s="411"/>
      <c r="I16" s="411"/>
      <c r="J16" s="411"/>
      <c r="K16" s="411"/>
      <c r="L16" s="411"/>
      <c r="M16" s="411"/>
      <c r="N16" s="400"/>
      <c r="O16" s="419"/>
      <c r="P16" s="1108" t="s">
        <v>40</v>
      </c>
      <c r="Q16" s="1108"/>
      <c r="R16" s="1108"/>
      <c r="S16" s="1108"/>
      <c r="T16" s="400"/>
      <c r="U16" s="327"/>
      <c r="V16" s="1138" t="str">
        <f>data!D3</f>
        <v>令和</v>
      </c>
      <c r="W16" s="1108"/>
      <c r="X16" s="1108"/>
      <c r="Y16" s="1108">
        <f>IF(data!I19="",data!D19,data!I19)</f>
        <v>2</v>
      </c>
      <c r="Z16" s="1108"/>
      <c r="AA16" s="1108"/>
      <c r="AB16" s="1108" t="s">
        <v>10</v>
      </c>
      <c r="AC16" s="1108"/>
      <c r="AD16" s="1108">
        <f>IF(data!J19="",data!E19,data!J19)</f>
        <v>12</v>
      </c>
      <c r="AE16" s="1108"/>
      <c r="AF16" s="1108"/>
      <c r="AG16" s="1108" t="s">
        <v>9</v>
      </c>
      <c r="AH16" s="1108"/>
      <c r="AI16" s="1108">
        <f>IF(data!K19="",data!F19,data!K19)</f>
        <v>31</v>
      </c>
      <c r="AJ16" s="1108"/>
      <c r="AK16" s="1108"/>
      <c r="AL16" s="1108" t="s">
        <v>7</v>
      </c>
      <c r="AM16" s="1108"/>
      <c r="AN16" s="400"/>
      <c r="AO16" s="1139"/>
      <c r="AP16" s="1139"/>
      <c r="AQ16" s="1139"/>
      <c r="AR16" s="1108"/>
      <c r="AS16" s="1108"/>
      <c r="AT16" s="1108"/>
      <c r="AU16" s="400"/>
      <c r="AV16" s="400"/>
      <c r="AW16" s="400"/>
      <c r="AX16" s="400"/>
      <c r="AY16" s="31"/>
      <c r="AZ16" s="31"/>
      <c r="BA16" s="31"/>
      <c r="BB16" s="31"/>
    </row>
    <row r="17" spans="1:54" s="323" customFormat="1" ht="18.75" customHeight="1" x14ac:dyDescent="0.15">
      <c r="A17" s="321"/>
      <c r="B17" s="407"/>
      <c r="C17" s="408" t="s">
        <v>35</v>
      </c>
      <c r="D17" s="408"/>
      <c r="E17" s="408"/>
      <c r="F17" s="1101" t="s">
        <v>21</v>
      </c>
      <c r="G17" s="1101"/>
      <c r="H17" s="1101"/>
      <c r="I17" s="1101"/>
      <c r="J17" s="1101"/>
      <c r="K17" s="1101"/>
      <c r="L17" s="1101"/>
      <c r="M17" s="1101"/>
      <c r="N17" s="407"/>
      <c r="O17" s="409"/>
      <c r="P17" s="1104" t="s">
        <v>22</v>
      </c>
      <c r="Q17" s="1104"/>
      <c r="R17" s="1104"/>
      <c r="S17" s="1104"/>
      <c r="T17" s="1107" t="str">
        <f>+data!C61</f>
        <v>◆◆◆◆◆</v>
      </c>
      <c r="U17" s="1107"/>
      <c r="V17" s="1107"/>
      <c r="W17" s="1107"/>
      <c r="X17" s="1107"/>
      <c r="Y17" s="1107"/>
      <c r="Z17" s="1107"/>
      <c r="AA17" s="1107"/>
      <c r="AB17" s="1107"/>
      <c r="AC17" s="1107"/>
      <c r="AD17" s="1107"/>
      <c r="AE17" s="1107"/>
      <c r="AF17" s="1107"/>
      <c r="AG17" s="1107"/>
      <c r="AH17" s="1107"/>
      <c r="AI17" s="1107"/>
      <c r="AJ17" s="1107"/>
      <c r="AK17" s="1107"/>
      <c r="AL17" s="1107"/>
      <c r="AM17" s="1107"/>
      <c r="AN17" s="1107"/>
      <c r="AO17" s="1107"/>
      <c r="AP17" s="1107"/>
      <c r="AQ17" s="1107"/>
      <c r="AR17" s="1107"/>
      <c r="AS17" s="1107"/>
      <c r="AT17" s="1107"/>
      <c r="AU17" s="1107"/>
      <c r="AV17" s="1107"/>
      <c r="AW17" s="1107"/>
      <c r="AX17" s="407"/>
      <c r="AY17" s="321"/>
      <c r="AZ17" s="321"/>
      <c r="BA17" s="321"/>
      <c r="BB17" s="321"/>
    </row>
    <row r="18" spans="1:54" ht="18.75" customHeight="1" x14ac:dyDescent="0.15">
      <c r="A18" s="31"/>
      <c r="B18" s="400"/>
      <c r="C18" s="419"/>
      <c r="D18" s="419"/>
      <c r="E18" s="419"/>
      <c r="F18" s="411"/>
      <c r="G18" s="411"/>
      <c r="H18" s="411"/>
      <c r="I18" s="411"/>
      <c r="J18" s="411"/>
      <c r="K18" s="411"/>
      <c r="L18" s="411"/>
      <c r="M18" s="411"/>
      <c r="N18" s="400"/>
      <c r="O18" s="419"/>
      <c r="P18" s="1108" t="s">
        <v>23</v>
      </c>
      <c r="Q18" s="1108"/>
      <c r="R18" s="1108"/>
      <c r="S18" s="1108"/>
      <c r="T18" s="1109" t="str">
        <f>+data!C60</f>
        <v>◇◇◇◇◇</v>
      </c>
      <c r="U18" s="1109"/>
      <c r="V18" s="1109"/>
      <c r="W18" s="1109"/>
      <c r="X18" s="1109"/>
      <c r="Y18" s="1109"/>
      <c r="Z18" s="1109"/>
      <c r="AA18" s="1109"/>
      <c r="AB18" s="1109"/>
      <c r="AC18" s="1109"/>
      <c r="AD18" s="1109"/>
      <c r="AE18" s="1109"/>
      <c r="AF18" s="1109"/>
      <c r="AG18" s="1109"/>
      <c r="AH18" s="1109"/>
      <c r="AI18" s="1109"/>
      <c r="AJ18" s="420"/>
      <c r="AK18" s="401"/>
      <c r="AL18" s="327" t="s">
        <v>24</v>
      </c>
      <c r="AM18" s="401"/>
      <c r="AN18" s="1110" t="str">
        <f>+data!C62</f>
        <v>\\\\-\\-\\\\</v>
      </c>
      <c r="AO18" s="1110"/>
      <c r="AP18" s="1110"/>
      <c r="AQ18" s="1110"/>
      <c r="AR18" s="1110"/>
      <c r="AS18" s="1110"/>
      <c r="AT18" s="1110"/>
      <c r="AU18" s="1110"/>
      <c r="AV18" s="1110"/>
      <c r="AW18" s="1110"/>
      <c r="AX18" s="400"/>
      <c r="AY18" s="31"/>
      <c r="AZ18" s="31"/>
      <c r="BA18" s="31"/>
      <c r="BB18" s="31"/>
    </row>
    <row r="19" spans="1:54" s="323" customFormat="1" ht="18.75" customHeight="1" x14ac:dyDescent="0.15">
      <c r="A19" s="321"/>
      <c r="B19" s="407"/>
      <c r="C19" s="408" t="s">
        <v>36</v>
      </c>
      <c r="D19" s="408"/>
      <c r="E19" s="408"/>
      <c r="F19" s="1101" t="s">
        <v>72</v>
      </c>
      <c r="G19" s="1101"/>
      <c r="H19" s="1101"/>
      <c r="I19" s="1101"/>
      <c r="J19" s="1101"/>
      <c r="K19" s="1101"/>
      <c r="L19" s="1101"/>
      <c r="M19" s="1101"/>
      <c r="N19" s="407"/>
      <c r="O19" s="409"/>
      <c r="P19" s="1104" t="s">
        <v>22</v>
      </c>
      <c r="Q19" s="1104"/>
      <c r="R19" s="1104"/>
      <c r="S19" s="1104"/>
      <c r="T19" s="1107" t="str">
        <f>+data!C64</f>
        <v>▲▲▲▲▲</v>
      </c>
      <c r="U19" s="1107"/>
      <c r="V19" s="1107"/>
      <c r="W19" s="1107"/>
      <c r="X19" s="1107"/>
      <c r="Y19" s="1107"/>
      <c r="Z19" s="1107"/>
      <c r="AA19" s="1107"/>
      <c r="AB19" s="1107"/>
      <c r="AC19" s="1107"/>
      <c r="AD19" s="1107"/>
      <c r="AE19" s="1107"/>
      <c r="AF19" s="1107"/>
      <c r="AG19" s="1107"/>
      <c r="AH19" s="1107"/>
      <c r="AI19" s="1107"/>
      <c r="AJ19" s="1107"/>
      <c r="AK19" s="1107"/>
      <c r="AL19" s="1107"/>
      <c r="AM19" s="1107"/>
      <c r="AN19" s="1107"/>
      <c r="AO19" s="1107"/>
      <c r="AP19" s="1107"/>
      <c r="AQ19" s="1107"/>
      <c r="AR19" s="1107"/>
      <c r="AS19" s="1107"/>
      <c r="AT19" s="1107"/>
      <c r="AU19" s="1107"/>
      <c r="AV19" s="1107"/>
      <c r="AW19" s="1107"/>
      <c r="AX19" s="407"/>
      <c r="AY19" s="321"/>
      <c r="AZ19" s="321"/>
      <c r="BA19" s="321"/>
      <c r="BB19" s="321"/>
    </row>
    <row r="20" spans="1:54" ht="18.75" customHeight="1" x14ac:dyDescent="0.15">
      <c r="A20" s="31"/>
      <c r="B20" s="400"/>
      <c r="C20" s="419"/>
      <c r="D20" s="419"/>
      <c r="E20" s="419"/>
      <c r="F20" s="411"/>
      <c r="G20" s="411"/>
      <c r="H20" s="411"/>
      <c r="I20" s="411"/>
      <c r="J20" s="411"/>
      <c r="K20" s="411"/>
      <c r="L20" s="411"/>
      <c r="M20" s="411"/>
      <c r="N20" s="400"/>
      <c r="O20" s="419"/>
      <c r="P20" s="1108" t="s">
        <v>23</v>
      </c>
      <c r="Q20" s="1108"/>
      <c r="R20" s="1108"/>
      <c r="S20" s="1108"/>
      <c r="T20" s="1109" t="str">
        <f>+data!C63</f>
        <v>△△△△△</v>
      </c>
      <c r="U20" s="1109"/>
      <c r="V20" s="1109"/>
      <c r="W20" s="1109"/>
      <c r="X20" s="1109"/>
      <c r="Y20" s="1109"/>
      <c r="Z20" s="1109"/>
      <c r="AA20" s="1109"/>
      <c r="AB20" s="1109"/>
      <c r="AC20" s="1109"/>
      <c r="AD20" s="1109"/>
      <c r="AE20" s="1109"/>
      <c r="AF20" s="1109"/>
      <c r="AG20" s="1109"/>
      <c r="AH20" s="1109"/>
      <c r="AI20" s="1109"/>
      <c r="AJ20" s="420"/>
      <c r="AK20" s="401"/>
      <c r="AL20" s="327" t="s">
        <v>24</v>
      </c>
      <c r="AM20" s="401"/>
      <c r="AN20" s="1110" t="str">
        <f>+data!C65</f>
        <v>@@@-@@@@-@@@@</v>
      </c>
      <c r="AO20" s="1110"/>
      <c r="AP20" s="1110"/>
      <c r="AQ20" s="1110"/>
      <c r="AR20" s="1110"/>
      <c r="AS20" s="1110"/>
      <c r="AT20" s="1110"/>
      <c r="AU20" s="1110"/>
      <c r="AV20" s="1110"/>
      <c r="AW20" s="1110"/>
      <c r="AX20" s="400"/>
      <c r="AY20" s="31"/>
      <c r="AZ20" s="31"/>
      <c r="BA20" s="31"/>
      <c r="BB20" s="31"/>
    </row>
    <row r="21" spans="1:54" s="323" customFormat="1" ht="18.75" customHeight="1" x14ac:dyDescent="0.15">
      <c r="A21" s="321"/>
      <c r="B21" s="407"/>
      <c r="C21" s="408" t="s">
        <v>37</v>
      </c>
      <c r="D21" s="408"/>
      <c r="E21" s="408"/>
      <c r="F21" s="1101" t="s">
        <v>50</v>
      </c>
      <c r="G21" s="1101"/>
      <c r="H21" s="1101"/>
      <c r="I21" s="1101"/>
      <c r="J21" s="1101"/>
      <c r="K21" s="1101"/>
      <c r="L21" s="1101"/>
      <c r="M21" s="1101"/>
      <c r="N21" s="407"/>
      <c r="O21" s="409"/>
      <c r="P21" s="409"/>
      <c r="Q21" s="1116">
        <f>data!H52</f>
        <v>13200000</v>
      </c>
      <c r="R21" s="1117"/>
      <c r="S21" s="1117"/>
      <c r="T21" s="1117"/>
      <c r="U21" s="1117"/>
      <c r="V21" s="1117"/>
      <c r="W21" s="1117"/>
      <c r="X21" s="1117"/>
      <c r="Y21" s="1117"/>
      <c r="Z21" s="1117"/>
      <c r="AA21" s="1117"/>
      <c r="AB21" s="1117"/>
      <c r="AC21" s="1117"/>
      <c r="AD21" s="1117"/>
      <c r="AE21" s="1117"/>
      <c r="AF21" s="1117"/>
      <c r="AG21" s="1117"/>
      <c r="AH21" s="1117"/>
      <c r="AI21" s="1117"/>
      <c r="AJ21" s="1115" t="s">
        <v>55</v>
      </c>
      <c r="AK21" s="1115"/>
      <c r="AL21" s="1115"/>
      <c r="AM21" s="407"/>
      <c r="AN21" s="407"/>
      <c r="AO21" s="407"/>
      <c r="AP21" s="407"/>
      <c r="AQ21" s="407"/>
      <c r="AR21" s="407"/>
      <c r="AS21" s="407"/>
      <c r="AT21" s="407"/>
      <c r="AU21" s="407"/>
      <c r="AV21" s="407"/>
      <c r="AW21" s="407"/>
      <c r="AX21" s="407"/>
      <c r="AY21" s="321"/>
      <c r="AZ21" s="321"/>
      <c r="BA21" s="321"/>
      <c r="BB21" s="321"/>
    </row>
    <row r="22" spans="1:54" ht="3.75" customHeight="1" x14ac:dyDescent="0.15">
      <c r="A22" s="31"/>
      <c r="B22" s="400"/>
      <c r="C22" s="400"/>
      <c r="D22" s="400"/>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400"/>
      <c r="AY22" s="31"/>
      <c r="AZ22" s="31"/>
      <c r="BA22" s="31"/>
      <c r="BB22" s="31"/>
    </row>
    <row r="23" spans="1:54" ht="19.5" customHeight="1" x14ac:dyDescent="0.15">
      <c r="A23" s="31"/>
      <c r="B23" s="400"/>
      <c r="C23" s="400"/>
      <c r="D23" s="400"/>
      <c r="E23" s="400"/>
      <c r="F23" s="400"/>
      <c r="G23" s="400"/>
      <c r="H23" s="400"/>
      <c r="I23" s="400"/>
      <c r="J23" s="400"/>
      <c r="K23" s="400"/>
      <c r="L23" s="400"/>
      <c r="M23" s="400"/>
      <c r="N23" s="400"/>
      <c r="O23" s="1094" t="s">
        <v>26</v>
      </c>
      <c r="P23" s="1094"/>
      <c r="Q23" s="1094"/>
      <c r="R23" s="1094"/>
      <c r="S23" s="1094"/>
      <c r="T23" s="1094"/>
      <c r="U23" s="1094"/>
      <c r="V23" s="1094"/>
      <c r="W23" s="1094"/>
      <c r="X23" s="1094"/>
      <c r="Y23" s="1094"/>
      <c r="Z23" s="1094"/>
      <c r="AA23" s="1094"/>
      <c r="AB23" s="1105">
        <f>IF(Q21="","",(Q21*data!G15))</f>
        <v>1200000</v>
      </c>
      <c r="AC23" s="1105"/>
      <c r="AD23" s="1105"/>
      <c r="AE23" s="1105"/>
      <c r="AF23" s="1105"/>
      <c r="AG23" s="1105"/>
      <c r="AH23" s="1105"/>
      <c r="AI23" s="1105"/>
      <c r="AJ23" s="1112" t="s">
        <v>27</v>
      </c>
      <c r="AK23" s="1112"/>
      <c r="AL23" s="400"/>
      <c r="AM23" s="400"/>
      <c r="AN23" s="400"/>
      <c r="AO23" s="400"/>
      <c r="AP23" s="400"/>
      <c r="AQ23" s="400"/>
      <c r="AR23" s="400"/>
      <c r="AS23" s="400"/>
      <c r="AT23" s="400"/>
      <c r="AU23" s="400"/>
      <c r="AV23" s="400"/>
      <c r="AW23" s="400"/>
      <c r="AX23" s="400"/>
      <c r="AY23" s="31"/>
      <c r="AZ23" s="31"/>
      <c r="BA23" s="31"/>
      <c r="BB23" s="31"/>
    </row>
    <row r="24" spans="1:54" ht="8.25" customHeight="1" x14ac:dyDescent="0.15">
      <c r="A24" s="31"/>
      <c r="B24" s="400"/>
      <c r="C24" s="400"/>
      <c r="D24" s="400"/>
      <c r="E24" s="400"/>
      <c r="F24" s="400"/>
      <c r="G24" s="400"/>
      <c r="H24" s="400"/>
      <c r="I24" s="400"/>
      <c r="J24" s="400"/>
      <c r="K24" s="400"/>
      <c r="L24" s="400"/>
      <c r="M24" s="400"/>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0"/>
      <c r="AM24" s="400"/>
      <c r="AN24" s="400"/>
      <c r="AO24" s="400"/>
      <c r="AP24" s="400"/>
      <c r="AQ24" s="400"/>
      <c r="AR24" s="400"/>
      <c r="AS24" s="400"/>
      <c r="AT24" s="400"/>
      <c r="AU24" s="400"/>
      <c r="AV24" s="400"/>
      <c r="AW24" s="400"/>
      <c r="AX24" s="400"/>
      <c r="AY24" s="31"/>
      <c r="AZ24" s="31"/>
      <c r="BA24" s="31"/>
      <c r="BB24" s="31"/>
    </row>
    <row r="25" spans="1:54" ht="22.5" customHeight="1" x14ac:dyDescent="0.15">
      <c r="A25" s="31"/>
      <c r="B25" s="400"/>
      <c r="C25" s="400"/>
      <c r="D25" s="400"/>
      <c r="E25" s="1093" t="s">
        <v>294</v>
      </c>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404"/>
      <c r="AU25" s="404"/>
      <c r="AV25" s="404"/>
      <c r="AW25" s="404"/>
      <c r="AX25" s="400"/>
      <c r="AY25" s="31"/>
      <c r="AZ25" s="31"/>
      <c r="BA25" s="31"/>
      <c r="BB25" s="31"/>
    </row>
    <row r="26" spans="1:54" s="323" customFormat="1" ht="22.5" customHeight="1" x14ac:dyDescent="0.15">
      <c r="A26" s="321"/>
      <c r="B26" s="407"/>
      <c r="C26" s="407"/>
      <c r="D26" s="407"/>
      <c r="E26" s="407"/>
      <c r="F26" s="1140" t="str">
        <f>data!D3</f>
        <v>令和</v>
      </c>
      <c r="G26" s="1104"/>
      <c r="H26" s="1104"/>
      <c r="I26" s="1141" t="s">
        <v>557</v>
      </c>
      <c r="J26" s="1141"/>
      <c r="K26" s="1104" t="s">
        <v>10</v>
      </c>
      <c r="L26" s="1104"/>
      <c r="M26" s="1141" t="s">
        <v>262</v>
      </c>
      <c r="N26" s="1141"/>
      <c r="O26" s="1104" t="s">
        <v>9</v>
      </c>
      <c r="P26" s="1104"/>
      <c r="Q26" s="1141" t="s">
        <v>262</v>
      </c>
      <c r="R26" s="1141"/>
      <c r="S26" s="1104" t="s">
        <v>7</v>
      </c>
      <c r="T26" s="1104"/>
      <c r="U26" s="421"/>
      <c r="V26" s="421"/>
      <c r="W26" s="421"/>
      <c r="X26" s="421"/>
      <c r="Y26" s="421"/>
      <c r="Z26" s="421"/>
      <c r="AA26" s="421"/>
      <c r="AB26" s="421"/>
      <c r="AC26" s="421"/>
      <c r="AD26" s="421"/>
      <c r="AE26" s="421"/>
      <c r="AF26" s="407"/>
      <c r="AG26" s="407"/>
      <c r="AH26" s="407"/>
      <c r="AI26" s="407"/>
      <c r="AJ26" s="421"/>
      <c r="AK26" s="421"/>
      <c r="AL26" s="421"/>
      <c r="AM26" s="421"/>
      <c r="AN26" s="421"/>
      <c r="AO26" s="421"/>
      <c r="AP26" s="421"/>
      <c r="AQ26" s="421"/>
      <c r="AR26" s="421"/>
      <c r="AS26" s="421"/>
      <c r="AT26" s="421"/>
      <c r="AU26" s="421"/>
      <c r="AV26" s="421"/>
      <c r="AW26" s="421"/>
      <c r="AX26" s="421"/>
      <c r="AY26" s="321"/>
      <c r="AZ26" s="321"/>
      <c r="BA26" s="321"/>
      <c r="BB26" s="321"/>
    </row>
    <row r="27" spans="1:54" s="323" customFormat="1" ht="22.5" customHeight="1" x14ac:dyDescent="0.15">
      <c r="A27" s="321"/>
      <c r="B27" s="407"/>
      <c r="C27" s="407"/>
      <c r="D27" s="407"/>
      <c r="E27" s="407"/>
      <c r="F27" s="407"/>
      <c r="G27" s="407"/>
      <c r="H27" s="407"/>
      <c r="I27" s="407"/>
      <c r="J27" s="407"/>
      <c r="K27" s="407"/>
      <c r="L27" s="407"/>
      <c r="M27" s="407"/>
      <c r="N27" s="407"/>
      <c r="O27" s="407"/>
      <c r="P27" s="407"/>
      <c r="Q27" s="422"/>
      <c r="R27" s="407"/>
      <c r="S27" s="407"/>
      <c r="T27" s="407" t="s">
        <v>28</v>
      </c>
      <c r="U27" s="407"/>
      <c r="V27" s="407"/>
      <c r="W27" s="407"/>
      <c r="X27" s="407"/>
      <c r="Y27" s="407"/>
      <c r="Z27" s="1144" t="str">
        <f>data!C57</f>
        <v>福岡県筑後市大字○○番地○○</v>
      </c>
      <c r="AA27" s="1144"/>
      <c r="AB27" s="1144"/>
      <c r="AC27" s="1144"/>
      <c r="AD27" s="1144"/>
      <c r="AE27" s="1144"/>
      <c r="AF27" s="1144"/>
      <c r="AG27" s="1144"/>
      <c r="AH27" s="1144"/>
      <c r="AI27" s="1144"/>
      <c r="AJ27" s="1144"/>
      <c r="AK27" s="1144"/>
      <c r="AL27" s="1144"/>
      <c r="AM27" s="1144"/>
      <c r="AN27" s="1144"/>
      <c r="AO27" s="1144"/>
      <c r="AP27" s="1144"/>
      <c r="AQ27" s="1144"/>
      <c r="AR27" s="1144"/>
      <c r="AS27" s="1144"/>
      <c r="AT27" s="1144"/>
      <c r="AU27" s="1144"/>
      <c r="AV27" s="1144"/>
      <c r="AW27" s="423"/>
      <c r="AX27" s="407"/>
      <c r="AY27" s="321"/>
      <c r="AZ27" s="321"/>
      <c r="BA27" s="321"/>
      <c r="BB27" s="321"/>
    </row>
    <row r="28" spans="1:54" ht="22.5" customHeight="1" x14ac:dyDescent="0.15">
      <c r="A28" s="31"/>
      <c r="B28" s="400"/>
      <c r="C28" s="400"/>
      <c r="D28" s="400"/>
      <c r="E28" s="400"/>
      <c r="F28" s="400"/>
      <c r="G28" s="400"/>
      <c r="H28" s="400"/>
      <c r="I28" s="400"/>
      <c r="J28" s="400"/>
      <c r="K28" s="400"/>
      <c r="L28" s="400"/>
      <c r="M28" s="400"/>
      <c r="N28" s="400"/>
      <c r="O28" s="400"/>
      <c r="P28" s="400"/>
      <c r="Q28" s="400"/>
      <c r="R28" s="400"/>
      <c r="S28" s="400"/>
      <c r="T28" s="400"/>
      <c r="U28" s="400"/>
      <c r="V28" s="400"/>
      <c r="W28" s="400"/>
      <c r="X28" s="400"/>
      <c r="Y28" s="400"/>
      <c r="Z28" s="1145" t="str">
        <f>data!C58</f>
        <v>株式会社　△△△△△</v>
      </c>
      <c r="AA28" s="1145"/>
      <c r="AB28" s="1145"/>
      <c r="AC28" s="1145"/>
      <c r="AD28" s="1145"/>
      <c r="AE28" s="1145"/>
      <c r="AF28" s="1145"/>
      <c r="AG28" s="1145"/>
      <c r="AH28" s="1145"/>
      <c r="AI28" s="1145"/>
      <c r="AJ28" s="1145"/>
      <c r="AK28" s="1145"/>
      <c r="AL28" s="1145"/>
      <c r="AM28" s="1145"/>
      <c r="AN28" s="1145"/>
      <c r="AO28" s="1145"/>
      <c r="AP28" s="1145"/>
      <c r="AQ28" s="1145"/>
      <c r="AR28" s="1145"/>
      <c r="AS28" s="1145"/>
      <c r="AT28" s="1145"/>
      <c r="AU28" s="1145"/>
      <c r="AV28" s="1145"/>
      <c r="AW28" s="400"/>
      <c r="AX28" s="400"/>
      <c r="AY28" s="31"/>
      <c r="AZ28" s="31"/>
      <c r="BA28" s="31"/>
      <c r="BB28" s="31"/>
    </row>
    <row r="29" spans="1:54" s="326" customFormat="1" ht="22.5" customHeight="1" x14ac:dyDescent="0.15">
      <c r="A29" s="324"/>
      <c r="B29" s="413"/>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Z29" s="1146" t="str">
        <f>data!C59</f>
        <v>代表取締役　□□□□□</v>
      </c>
      <c r="AA29" s="1146"/>
      <c r="AB29" s="1146"/>
      <c r="AC29" s="1146"/>
      <c r="AD29" s="1146"/>
      <c r="AE29" s="1146"/>
      <c r="AF29" s="1146"/>
      <c r="AG29" s="1146"/>
      <c r="AH29" s="1146"/>
      <c r="AI29" s="1146"/>
      <c r="AJ29" s="1146"/>
      <c r="AK29" s="1146"/>
      <c r="AL29" s="1146"/>
      <c r="AM29" s="1146"/>
      <c r="AN29" s="1146"/>
      <c r="AO29" s="1146"/>
      <c r="AP29" s="1146"/>
      <c r="AQ29" s="1146"/>
      <c r="AR29" s="1146"/>
      <c r="AS29" s="1146"/>
      <c r="AT29" s="1146"/>
      <c r="AU29" s="424" t="s">
        <v>2</v>
      </c>
      <c r="AV29" s="425"/>
      <c r="AW29" s="426"/>
      <c r="AX29" s="413"/>
      <c r="AY29" s="324"/>
      <c r="AZ29" s="324"/>
      <c r="BA29" s="324"/>
      <c r="BB29" s="324"/>
    </row>
    <row r="30" spans="1:54" ht="13.5" customHeight="1" thickBot="1" x14ac:dyDescent="0.2">
      <c r="A30" s="31"/>
      <c r="B30" s="400"/>
      <c r="C30" s="400"/>
      <c r="D30" s="400"/>
      <c r="E30" s="400"/>
      <c r="F30" s="427"/>
      <c r="G30" s="427"/>
      <c r="H30" s="427"/>
      <c r="I30" s="427"/>
      <c r="J30" s="427"/>
      <c r="K30" s="427"/>
      <c r="L30" s="427"/>
      <c r="M30" s="428"/>
      <c r="N30" s="428"/>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M30" s="427"/>
      <c r="AN30" s="427"/>
      <c r="AO30" s="427"/>
      <c r="AP30" s="428"/>
      <c r="AQ30" s="428"/>
      <c r="AR30" s="428"/>
      <c r="AS30" s="428"/>
      <c r="AT30" s="428"/>
      <c r="AU30" s="428"/>
      <c r="AV30" s="428"/>
      <c r="AW30" s="428"/>
      <c r="AX30" s="428"/>
      <c r="AY30" s="31"/>
      <c r="AZ30" s="31"/>
      <c r="BA30" s="31"/>
      <c r="BB30" s="31"/>
    </row>
    <row r="31" spans="1:54" ht="20.100000000000001" customHeight="1" x14ac:dyDescent="0.15">
      <c r="A31" s="31"/>
      <c r="B31" s="1147"/>
      <c r="C31" s="1148"/>
      <c r="D31" s="1148"/>
      <c r="E31" s="1148"/>
      <c r="F31" s="1148"/>
      <c r="G31" s="1148"/>
      <c r="H31" s="1149"/>
      <c r="I31" s="1136" t="s">
        <v>497</v>
      </c>
      <c r="J31" s="1137"/>
      <c r="K31" s="1137"/>
      <c r="L31" s="1137"/>
      <c r="M31" s="1099" t="s">
        <v>38</v>
      </c>
      <c r="N31" s="1100"/>
      <c r="O31" s="1136" t="s">
        <v>497</v>
      </c>
      <c r="P31" s="1137"/>
      <c r="Q31" s="1137"/>
      <c r="R31" s="1137"/>
      <c r="S31" s="1099" t="s">
        <v>38</v>
      </c>
      <c r="T31" s="1100"/>
      <c r="U31" s="1136" t="s">
        <v>497</v>
      </c>
      <c r="V31" s="1137"/>
      <c r="W31" s="1137"/>
      <c r="X31" s="1137"/>
      <c r="Y31" s="1099" t="s">
        <v>38</v>
      </c>
      <c r="Z31" s="1100"/>
      <c r="AA31" s="1136" t="s">
        <v>497</v>
      </c>
      <c r="AB31" s="1137"/>
      <c r="AC31" s="1137"/>
      <c r="AD31" s="1137"/>
      <c r="AE31" s="1099" t="s">
        <v>38</v>
      </c>
      <c r="AF31" s="1100"/>
      <c r="AG31" s="1136" t="s">
        <v>497</v>
      </c>
      <c r="AH31" s="1137"/>
      <c r="AI31" s="1137"/>
      <c r="AJ31" s="1137"/>
      <c r="AK31" s="1099" t="s">
        <v>38</v>
      </c>
      <c r="AL31" s="1100"/>
      <c r="AM31" s="1136" t="s">
        <v>497</v>
      </c>
      <c r="AN31" s="1137"/>
      <c r="AO31" s="1137"/>
      <c r="AP31" s="1137"/>
      <c r="AQ31" s="1099" t="s">
        <v>38</v>
      </c>
      <c r="AR31" s="1100"/>
      <c r="AS31" s="1136" t="s">
        <v>262</v>
      </c>
      <c r="AT31" s="1137"/>
      <c r="AU31" s="1137"/>
      <c r="AV31" s="1137"/>
      <c r="AW31" s="1099" t="s">
        <v>38</v>
      </c>
      <c r="AX31" s="1124"/>
      <c r="AY31" s="31"/>
      <c r="AZ31" s="31"/>
      <c r="BA31" s="31"/>
      <c r="BB31" s="31"/>
    </row>
    <row r="32" spans="1:54" ht="20.100000000000001" customHeight="1" x14ac:dyDescent="0.15">
      <c r="A32" s="31"/>
      <c r="B32" s="1153" t="s">
        <v>30</v>
      </c>
      <c r="C32" s="1154"/>
      <c r="D32" s="1154"/>
      <c r="E32" s="1154"/>
      <c r="F32" s="1154"/>
      <c r="G32" s="1154"/>
      <c r="H32" s="1155"/>
      <c r="I32" s="1150" t="s">
        <v>497</v>
      </c>
      <c r="J32" s="1151"/>
      <c r="K32" s="1151"/>
      <c r="L32" s="1151"/>
      <c r="M32" s="1118" t="s">
        <v>39</v>
      </c>
      <c r="N32" s="1152"/>
      <c r="O32" s="1150" t="s">
        <v>497</v>
      </c>
      <c r="P32" s="1151"/>
      <c r="Q32" s="1151"/>
      <c r="R32" s="1151"/>
      <c r="S32" s="1118" t="s">
        <v>39</v>
      </c>
      <c r="T32" s="1152"/>
      <c r="U32" s="1150" t="s">
        <v>497</v>
      </c>
      <c r="V32" s="1151"/>
      <c r="W32" s="1151"/>
      <c r="X32" s="1151"/>
      <c r="Y32" s="1118" t="s">
        <v>39</v>
      </c>
      <c r="Z32" s="1152"/>
      <c r="AA32" s="1150" t="s">
        <v>497</v>
      </c>
      <c r="AB32" s="1151"/>
      <c r="AC32" s="1151"/>
      <c r="AD32" s="1151"/>
      <c r="AE32" s="1118" t="s">
        <v>39</v>
      </c>
      <c r="AF32" s="1152"/>
      <c r="AG32" s="1150" t="s">
        <v>497</v>
      </c>
      <c r="AH32" s="1151"/>
      <c r="AI32" s="1151"/>
      <c r="AJ32" s="1151"/>
      <c r="AK32" s="1118" t="s">
        <v>39</v>
      </c>
      <c r="AL32" s="1152"/>
      <c r="AM32" s="1150" t="s">
        <v>497</v>
      </c>
      <c r="AN32" s="1151"/>
      <c r="AO32" s="1151"/>
      <c r="AP32" s="1151"/>
      <c r="AQ32" s="1118" t="s">
        <v>39</v>
      </c>
      <c r="AR32" s="1152"/>
      <c r="AS32" s="1150" t="s">
        <v>497</v>
      </c>
      <c r="AT32" s="1151"/>
      <c r="AU32" s="1151"/>
      <c r="AV32" s="1151"/>
      <c r="AW32" s="1118" t="s">
        <v>39</v>
      </c>
      <c r="AX32" s="1119"/>
      <c r="AY32" s="31"/>
      <c r="AZ32" s="31"/>
      <c r="BA32" s="31"/>
      <c r="BB32" s="31"/>
    </row>
    <row r="33" spans="1:54" ht="20.100000000000001" customHeight="1" x14ac:dyDescent="0.15">
      <c r="A33" s="31"/>
      <c r="B33" s="1142" t="s">
        <v>31</v>
      </c>
      <c r="C33" s="1143"/>
      <c r="D33" s="1143"/>
      <c r="E33" s="1143"/>
      <c r="F33" s="1143"/>
      <c r="G33" s="1143"/>
      <c r="H33" s="1143"/>
      <c r="I33" s="1143"/>
      <c r="J33" s="1143"/>
      <c r="K33" s="1143"/>
      <c r="L33" s="429"/>
      <c r="M33" s="430"/>
      <c r="N33" s="430"/>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31"/>
      <c r="AX33" s="432"/>
      <c r="AY33" s="31"/>
      <c r="AZ33" s="31"/>
      <c r="BA33" s="31"/>
      <c r="BB33" s="31"/>
    </row>
    <row r="34" spans="1:54" ht="17.25" customHeight="1" x14ac:dyDescent="0.15">
      <c r="A34" s="31"/>
      <c r="B34" s="433"/>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5"/>
      <c r="AY34" s="31"/>
      <c r="AZ34" s="31"/>
      <c r="BA34" s="31"/>
      <c r="BB34" s="31"/>
    </row>
    <row r="35" spans="1:54" ht="17.25" customHeight="1" x14ac:dyDescent="0.15">
      <c r="A35" s="31"/>
      <c r="B35" s="433"/>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434"/>
      <c r="AU35" s="434"/>
      <c r="AV35" s="434"/>
      <c r="AW35" s="434"/>
      <c r="AX35" s="435"/>
      <c r="AY35" s="31"/>
      <c r="AZ35" s="31"/>
      <c r="BA35" s="31"/>
      <c r="BB35" s="31"/>
    </row>
    <row r="36" spans="1:54" ht="17.25" customHeight="1" x14ac:dyDescent="0.15">
      <c r="A36" s="31"/>
      <c r="B36" s="433"/>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4"/>
      <c r="AK36" s="434"/>
      <c r="AL36" s="434"/>
      <c r="AM36" s="434"/>
      <c r="AN36" s="434"/>
      <c r="AO36" s="434"/>
      <c r="AP36" s="434"/>
      <c r="AQ36" s="434"/>
      <c r="AR36" s="434"/>
      <c r="AS36" s="434"/>
      <c r="AT36" s="434"/>
      <c r="AU36" s="434"/>
      <c r="AV36" s="434"/>
      <c r="AW36" s="434"/>
      <c r="AX36" s="435"/>
      <c r="AY36" s="31"/>
      <c r="AZ36" s="31"/>
      <c r="BA36" s="31"/>
      <c r="BB36" s="31"/>
    </row>
    <row r="37" spans="1:54" ht="17.25" customHeight="1" x14ac:dyDescent="0.15">
      <c r="A37" s="31"/>
      <c r="B37" s="433"/>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434"/>
      <c r="AK37" s="434"/>
      <c r="AL37" s="434"/>
      <c r="AM37" s="434"/>
      <c r="AN37" s="434"/>
      <c r="AO37" s="434"/>
      <c r="AP37" s="434"/>
      <c r="AQ37" s="434"/>
      <c r="AR37" s="434"/>
      <c r="AS37" s="434"/>
      <c r="AT37" s="434"/>
      <c r="AU37" s="434"/>
      <c r="AV37" s="434"/>
      <c r="AW37" s="434"/>
      <c r="AX37" s="435"/>
      <c r="AY37" s="31"/>
      <c r="AZ37" s="31"/>
      <c r="BA37" s="31"/>
      <c r="BB37" s="31"/>
    </row>
    <row r="38" spans="1:54" ht="17.25" customHeight="1" x14ac:dyDescent="0.15">
      <c r="A38" s="31"/>
      <c r="B38" s="433"/>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4"/>
      <c r="AM38" s="434"/>
      <c r="AN38" s="434"/>
      <c r="AO38" s="434"/>
      <c r="AP38" s="434"/>
      <c r="AQ38" s="434"/>
      <c r="AR38" s="434"/>
      <c r="AS38" s="434"/>
      <c r="AT38" s="434"/>
      <c r="AU38" s="434"/>
      <c r="AV38" s="434"/>
      <c r="AW38" s="434"/>
      <c r="AX38" s="435"/>
      <c r="AY38" s="31"/>
      <c r="AZ38" s="31"/>
      <c r="BA38" s="31"/>
      <c r="BB38" s="31"/>
    </row>
    <row r="39" spans="1:54" ht="17.25" customHeight="1" x14ac:dyDescent="0.15">
      <c r="A39" s="31"/>
      <c r="B39" s="433"/>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4"/>
      <c r="AM39" s="434"/>
      <c r="AN39" s="434"/>
      <c r="AO39" s="434"/>
      <c r="AP39" s="434"/>
      <c r="AQ39" s="434"/>
      <c r="AR39" s="434"/>
      <c r="AS39" s="434"/>
      <c r="AT39" s="434"/>
      <c r="AU39" s="434"/>
      <c r="AV39" s="434"/>
      <c r="AW39" s="434"/>
      <c r="AX39" s="435"/>
      <c r="AY39" s="31"/>
      <c r="AZ39" s="31"/>
      <c r="BA39" s="31"/>
      <c r="BB39" s="31"/>
    </row>
    <row r="40" spans="1:54" ht="17.25" customHeight="1" x14ac:dyDescent="0.15">
      <c r="A40" s="31"/>
      <c r="B40" s="433"/>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L40" s="434"/>
      <c r="AM40" s="434"/>
      <c r="AN40" s="434"/>
      <c r="AO40" s="434"/>
      <c r="AP40" s="434"/>
      <c r="AQ40" s="434"/>
      <c r="AR40" s="434"/>
      <c r="AS40" s="434"/>
      <c r="AT40" s="434"/>
      <c r="AU40" s="434"/>
      <c r="AV40" s="434"/>
      <c r="AW40" s="434"/>
      <c r="AX40" s="435"/>
      <c r="AY40" s="31"/>
      <c r="AZ40" s="31"/>
      <c r="BA40" s="31"/>
      <c r="BB40" s="31"/>
    </row>
    <row r="41" spans="1:54" ht="17.25" customHeight="1" x14ac:dyDescent="0.15">
      <c r="A41" s="31"/>
      <c r="B41" s="433"/>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434"/>
      <c r="AM41" s="434"/>
      <c r="AN41" s="434"/>
      <c r="AO41" s="434"/>
      <c r="AP41" s="434"/>
      <c r="AQ41" s="434"/>
      <c r="AR41" s="434"/>
      <c r="AS41" s="434"/>
      <c r="AT41" s="434"/>
      <c r="AU41" s="434"/>
      <c r="AV41" s="434"/>
      <c r="AW41" s="434"/>
      <c r="AX41" s="435"/>
      <c r="AY41" s="31"/>
      <c r="AZ41" s="31"/>
      <c r="BA41" s="31"/>
      <c r="BB41" s="31"/>
    </row>
    <row r="42" spans="1:54" ht="17.25" customHeight="1" x14ac:dyDescent="0.15">
      <c r="A42" s="31"/>
      <c r="B42" s="433"/>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4"/>
      <c r="AM42" s="434"/>
      <c r="AN42" s="434"/>
      <c r="AO42" s="434"/>
      <c r="AP42" s="434"/>
      <c r="AQ42" s="434"/>
      <c r="AR42" s="434"/>
      <c r="AS42" s="434"/>
      <c r="AT42" s="434"/>
      <c r="AU42" s="434"/>
      <c r="AV42" s="434"/>
      <c r="AW42" s="434"/>
      <c r="AX42" s="435"/>
      <c r="AY42" s="31"/>
      <c r="AZ42" s="31"/>
      <c r="BA42" s="31"/>
      <c r="BB42" s="31"/>
    </row>
    <row r="43" spans="1:54" ht="17.25" customHeight="1" thickBot="1" x14ac:dyDescent="0.2">
      <c r="A43" s="31"/>
      <c r="B43" s="436"/>
      <c r="C43" s="437"/>
      <c r="D43" s="437"/>
      <c r="E43" s="437"/>
      <c r="F43" s="437"/>
      <c r="G43" s="437"/>
      <c r="H43" s="437"/>
      <c r="I43" s="437"/>
      <c r="J43" s="437"/>
      <c r="K43" s="437"/>
      <c r="L43" s="437"/>
      <c r="M43" s="438"/>
      <c r="N43" s="438"/>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N43" s="437"/>
      <c r="AO43" s="437"/>
      <c r="AP43" s="437"/>
      <c r="AQ43" s="437"/>
      <c r="AR43" s="437"/>
      <c r="AS43" s="437"/>
      <c r="AT43" s="437"/>
      <c r="AU43" s="437"/>
      <c r="AV43" s="437"/>
      <c r="AW43" s="437"/>
      <c r="AX43" s="439"/>
      <c r="AY43" s="31"/>
      <c r="AZ43" s="31"/>
      <c r="BA43" s="31"/>
      <c r="BB43" s="31"/>
    </row>
    <row r="44" spans="1:54" s="1" customFormat="1" ht="9.9499999999999993" customHeight="1" thickBot="1" x14ac:dyDescent="0.2">
      <c r="A44" s="24"/>
      <c r="B44" s="214"/>
      <c r="C44" s="214"/>
      <c r="D44" s="214"/>
      <c r="E44" s="214"/>
      <c r="F44" s="214"/>
      <c r="G44" s="214"/>
      <c r="H44" s="214"/>
      <c r="I44" s="214"/>
      <c r="J44" s="214"/>
      <c r="K44" s="214"/>
      <c r="L44" s="214"/>
      <c r="M44" s="214"/>
      <c r="N44" s="214"/>
      <c r="O44" s="214"/>
      <c r="P44" s="214"/>
      <c r="Q44" s="214"/>
      <c r="R44" s="218"/>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31"/>
      <c r="AZ44" s="31"/>
      <c r="BA44" s="31"/>
      <c r="BB44" s="31"/>
    </row>
    <row r="45" spans="1:54" s="4" customFormat="1" ht="18.75" customHeight="1" x14ac:dyDescent="0.15">
      <c r="A45" s="44"/>
      <c r="B45" s="202"/>
      <c r="C45" s="215"/>
      <c r="D45" s="215"/>
      <c r="E45" s="215"/>
      <c r="F45" s="215"/>
      <c r="G45" s="216"/>
      <c r="H45" s="215"/>
      <c r="I45" s="215"/>
      <c r="J45" s="215"/>
      <c r="K45" s="215"/>
      <c r="L45" s="215"/>
      <c r="M45" s="215"/>
      <c r="N45" s="1113"/>
      <c r="O45" s="1113"/>
      <c r="P45" s="215"/>
      <c r="Q45" s="215"/>
      <c r="R45" s="218"/>
      <c r="S45" s="219"/>
      <c r="T45" s="219"/>
      <c r="U45" s="219"/>
      <c r="V45" s="215"/>
      <c r="W45" s="215"/>
      <c r="X45" s="215"/>
      <c r="Y45" s="215"/>
      <c r="Z45" s="215"/>
      <c r="AA45" s="215"/>
      <c r="AB45" s="215"/>
      <c r="AC45" s="215"/>
      <c r="AD45" s="215"/>
      <c r="AE45" s="215"/>
      <c r="AF45" s="215"/>
      <c r="AG45" s="215"/>
      <c r="AH45" s="215"/>
      <c r="AI45" s="215"/>
      <c r="AJ45" s="215"/>
      <c r="AK45" s="215"/>
      <c r="AL45" s="215"/>
      <c r="AM45" s="215"/>
      <c r="AN45" s="215"/>
      <c r="AO45" s="1051" t="s">
        <v>329</v>
      </c>
      <c r="AP45" s="1052"/>
      <c r="AQ45" s="1052"/>
      <c r="AR45" s="1052"/>
      <c r="AS45" s="1052"/>
      <c r="AT45" s="1052" t="s">
        <v>373</v>
      </c>
      <c r="AU45" s="1052"/>
      <c r="AV45" s="1052"/>
      <c r="AW45" s="1052"/>
      <c r="AX45" s="1054"/>
      <c r="AY45" s="31"/>
      <c r="AZ45" s="31"/>
      <c r="BA45" s="31"/>
      <c r="BB45" s="31"/>
    </row>
    <row r="46" spans="1:54" s="4" customFormat="1" ht="51.75" customHeight="1" thickBot="1" x14ac:dyDescent="0.2">
      <c r="A46" s="44"/>
      <c r="B46" s="217"/>
      <c r="C46" s="215"/>
      <c r="D46" s="215"/>
      <c r="E46" s="215"/>
      <c r="F46" s="215"/>
      <c r="G46" s="216"/>
      <c r="H46" s="215"/>
      <c r="I46" s="215"/>
      <c r="J46" s="215"/>
      <c r="K46" s="215"/>
      <c r="L46" s="215"/>
      <c r="M46" s="215"/>
      <c r="N46" s="1102"/>
      <c r="O46" s="1102"/>
      <c r="P46" s="215"/>
      <c r="Q46" s="215"/>
      <c r="R46" s="218"/>
      <c r="S46" s="219"/>
      <c r="T46" s="219"/>
      <c r="U46" s="219"/>
      <c r="V46" s="215"/>
      <c r="W46" s="215"/>
      <c r="X46" s="215"/>
      <c r="Y46" s="215"/>
      <c r="Z46" s="215"/>
      <c r="AA46" s="215"/>
      <c r="AB46" s="215"/>
      <c r="AC46" s="215"/>
      <c r="AD46" s="215"/>
      <c r="AE46" s="215"/>
      <c r="AF46" s="215"/>
      <c r="AG46" s="215"/>
      <c r="AH46" s="215"/>
      <c r="AI46" s="215"/>
      <c r="AJ46" s="215"/>
      <c r="AK46" s="215"/>
      <c r="AL46" s="215"/>
      <c r="AM46" s="215"/>
      <c r="AN46" s="215"/>
      <c r="AO46" s="1103"/>
      <c r="AP46" s="1080"/>
      <c r="AQ46" s="1080"/>
      <c r="AR46" s="1080"/>
      <c r="AS46" s="1080"/>
      <c r="AT46" s="1080"/>
      <c r="AU46" s="1080"/>
      <c r="AV46" s="1080"/>
      <c r="AW46" s="1080"/>
      <c r="AX46" s="1081"/>
      <c r="AY46" s="31"/>
      <c r="AZ46" s="31"/>
      <c r="BA46" s="31"/>
      <c r="BB46" s="31"/>
    </row>
    <row r="47" spans="1:54" ht="14.25" customHeight="1"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row>
    <row r="48" spans="1:54" ht="14.25" customHeight="1" x14ac:dyDescent="0.1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row>
    <row r="49" spans="1:54" ht="37.5" customHeight="1" x14ac:dyDescent="0.1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row>
    <row r="50" spans="1:54" ht="14.25" hidden="1" customHeight="1" x14ac:dyDescent="0.15"/>
    <row r="51" spans="1:54" ht="13.5" hidden="1" customHeight="1" x14ac:dyDescent="0.15"/>
    <row r="52" spans="1:54" ht="14.25" hidden="1" customHeight="1" x14ac:dyDescent="0.15"/>
    <row r="53" spans="1:54" ht="14.25" hidden="1" customHeight="1" x14ac:dyDescent="0.15"/>
    <row r="54" spans="1:54" ht="14.25" hidden="1" customHeight="1" x14ac:dyDescent="0.15"/>
    <row r="55" spans="1:54" ht="14.25" hidden="1" customHeight="1" x14ac:dyDescent="0.15"/>
    <row r="56" spans="1:54" ht="14.25" hidden="1" customHeight="1" x14ac:dyDescent="0.15"/>
    <row r="57" spans="1:54" ht="14.25" hidden="1" customHeight="1" x14ac:dyDescent="0.15"/>
    <row r="58" spans="1:54" ht="14.25" hidden="1" customHeight="1" x14ac:dyDescent="0.15"/>
    <row r="59" spans="1:54" ht="14.25" hidden="1" customHeight="1" x14ac:dyDescent="0.15"/>
    <row r="60" spans="1:54" ht="14.25" hidden="1" customHeight="1" x14ac:dyDescent="0.15"/>
    <row r="61" spans="1:54" ht="14.25" hidden="1" customHeight="1" x14ac:dyDescent="0.15"/>
    <row r="62" spans="1:54" hidden="1" x14ac:dyDescent="0.15"/>
    <row r="63" spans="1:54" x14ac:dyDescent="0.15"/>
    <row r="64" spans="1:54" x14ac:dyDescent="0.15"/>
    <row r="65" x14ac:dyDescent="0.15"/>
    <row r="66" x14ac:dyDescent="0.15"/>
    <row r="67" x14ac:dyDescent="0.15"/>
    <row r="68" x14ac:dyDescent="0.15"/>
    <row r="69" x14ac:dyDescent="0.15"/>
    <row r="70" x14ac:dyDescent="0.15"/>
    <row r="71" ht="13.5" customHeight="1" x14ac:dyDescent="0.15"/>
  </sheetData>
  <sheetProtection formatCells="0"/>
  <mergeCells count="115">
    <mergeCell ref="AS2:AW2"/>
    <mergeCell ref="BB2:BC2"/>
    <mergeCell ref="B3:D3"/>
    <mergeCell ref="E3:F3"/>
    <mergeCell ref="G3:K3"/>
    <mergeCell ref="AD3:AH5"/>
    <mergeCell ref="AI3:AM5"/>
    <mergeCell ref="AN3:AR5"/>
    <mergeCell ref="AS3:AW5"/>
    <mergeCell ref="BB5:BC5"/>
    <mergeCell ref="B2:D2"/>
    <mergeCell ref="E2:F2"/>
    <mergeCell ref="G2:K2"/>
    <mergeCell ref="AD2:AH2"/>
    <mergeCell ref="AI2:AM2"/>
    <mergeCell ref="AN2:AR2"/>
    <mergeCell ref="F11:M11"/>
    <mergeCell ref="P11:AU11"/>
    <mergeCell ref="F12:M12"/>
    <mergeCell ref="P12:AU12"/>
    <mergeCell ref="F13:L13"/>
    <mergeCell ref="P13:AU13"/>
    <mergeCell ref="B7:AX7"/>
    <mergeCell ref="P8:T8"/>
    <mergeCell ref="U8:V8"/>
    <mergeCell ref="W8:AC8"/>
    <mergeCell ref="AD8:AE8"/>
    <mergeCell ref="P10:AU10"/>
    <mergeCell ref="F14:L14"/>
    <mergeCell ref="P14:AU14"/>
    <mergeCell ref="F15:M15"/>
    <mergeCell ref="P15:S15"/>
    <mergeCell ref="V15:X15"/>
    <mergeCell ref="Y15:AA15"/>
    <mergeCell ref="AB15:AC15"/>
    <mergeCell ref="AD15:AF15"/>
    <mergeCell ref="AG15:AH15"/>
    <mergeCell ref="AI15:AK15"/>
    <mergeCell ref="AL15:AM15"/>
    <mergeCell ref="AO15:AQ16"/>
    <mergeCell ref="AR15:AT16"/>
    <mergeCell ref="P16:S16"/>
    <mergeCell ref="V16:X16"/>
    <mergeCell ref="Y16:AA16"/>
    <mergeCell ref="AB16:AC16"/>
    <mergeCell ref="AD16:AF16"/>
    <mergeCell ref="AG16:AH16"/>
    <mergeCell ref="AI16:AK16"/>
    <mergeCell ref="F19:M19"/>
    <mergeCell ref="P19:S19"/>
    <mergeCell ref="T19:AW19"/>
    <mergeCell ref="P20:S20"/>
    <mergeCell ref="T20:AI20"/>
    <mergeCell ref="AN20:AW20"/>
    <mergeCell ref="AL16:AM16"/>
    <mergeCell ref="F17:M17"/>
    <mergeCell ref="P17:S17"/>
    <mergeCell ref="T17:AW17"/>
    <mergeCell ref="P18:S18"/>
    <mergeCell ref="T18:AI18"/>
    <mergeCell ref="AN18:AW18"/>
    <mergeCell ref="E25:AS25"/>
    <mergeCell ref="F26:H26"/>
    <mergeCell ref="I26:J26"/>
    <mergeCell ref="K26:L26"/>
    <mergeCell ref="M26:N26"/>
    <mergeCell ref="O26:P26"/>
    <mergeCell ref="Q26:R26"/>
    <mergeCell ref="S26:T26"/>
    <mergeCell ref="F21:M21"/>
    <mergeCell ref="Q21:AI21"/>
    <mergeCell ref="AJ21:AL21"/>
    <mergeCell ref="O23:AA23"/>
    <mergeCell ref="AB23:AI23"/>
    <mergeCell ref="AJ23:AK23"/>
    <mergeCell ref="Z27:AV27"/>
    <mergeCell ref="Z28:AV28"/>
    <mergeCell ref="Z29:AT29"/>
    <mergeCell ref="B31:H31"/>
    <mergeCell ref="I31:L31"/>
    <mergeCell ref="M31:N31"/>
    <mergeCell ref="O31:R31"/>
    <mergeCell ref="S31:T31"/>
    <mergeCell ref="U31:X31"/>
    <mergeCell ref="Y31:Z31"/>
    <mergeCell ref="AS31:AV31"/>
    <mergeCell ref="AW31:AX31"/>
    <mergeCell ref="B32:H32"/>
    <mergeCell ref="I32:L32"/>
    <mergeCell ref="M32:N32"/>
    <mergeCell ref="O32:R32"/>
    <mergeCell ref="S32:T32"/>
    <mergeCell ref="U32:X32"/>
    <mergeCell ref="Y32:Z32"/>
    <mergeCell ref="AA32:AD32"/>
    <mergeCell ref="AA31:AD31"/>
    <mergeCell ref="AE31:AF31"/>
    <mergeCell ref="AG31:AJ31"/>
    <mergeCell ref="AK31:AL31"/>
    <mergeCell ref="AM31:AP31"/>
    <mergeCell ref="AQ31:AR31"/>
    <mergeCell ref="AW32:AX32"/>
    <mergeCell ref="B33:K33"/>
    <mergeCell ref="N45:O45"/>
    <mergeCell ref="AO45:AS45"/>
    <mergeCell ref="AT45:AX45"/>
    <mergeCell ref="N46:O46"/>
    <mergeCell ref="AO46:AS46"/>
    <mergeCell ref="AT46:AX46"/>
    <mergeCell ref="AE32:AF32"/>
    <mergeCell ref="AG32:AJ32"/>
    <mergeCell ref="AK32:AL32"/>
    <mergeCell ref="AM32:AP32"/>
    <mergeCell ref="AQ32:AR32"/>
    <mergeCell ref="AS32:AV32"/>
  </mergeCells>
  <phoneticPr fontId="6"/>
  <dataValidations count="2">
    <dataValidation imeMode="hiragana" allowBlank="1" showInputMessage="1" showErrorMessage="1" sqref="AT45 AU29 T19:AW19 T17:AW17 AW27 Z27:Z28 N45 AO45 L33:AX43 B33:B43 C34:K43 B9:AX9"/>
    <dataValidation imeMode="disabled" allowBlank="1" showInputMessage="1" showErrorMessage="1" sqref="I31:L32 O31:R32 U31:X32 AA31:AD32 AG31:AJ32 AM31:AP32 AS31:AV32 I26:J26 M26:N26 Q26:R26 Y15:AA16 BA5 AI15:AK16 AN20:AW20 AN18:AW18 AD15:AF16"/>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BC72"/>
  <sheetViews>
    <sheetView showGridLines="0" showZeros="0" showOutlineSymbols="0" view="pageBreakPreview" zoomScale="85" zoomScaleNormal="70" zoomScaleSheetLayoutView="85" workbookViewId="0">
      <selection activeCell="B18" sqref="B16:AW22"/>
    </sheetView>
  </sheetViews>
  <sheetFormatPr defaultColWidth="0" defaultRowHeight="13.5" customHeight="1" zeroHeight="1" x14ac:dyDescent="0.15"/>
  <cols>
    <col min="1" max="1" width="21.5" style="10" bestFit="1" customWidth="1"/>
    <col min="2" max="5" width="1.75" style="9" customWidth="1"/>
    <col min="6" max="13" width="1.875" style="9" customWidth="1"/>
    <col min="14" max="29" width="1.75" style="9" customWidth="1"/>
    <col min="30" max="50" width="1.875" style="9" customWidth="1"/>
    <col min="51" max="54" width="18.875" style="10" customWidth="1"/>
    <col min="55" max="16384" width="0" style="10" hidden="1"/>
  </cols>
  <sheetData>
    <row r="1" spans="1:55" ht="37.5" customHeight="1" thickTop="1" thickBot="1" x14ac:dyDescent="0.2">
      <c r="A1" s="36" t="s">
        <v>105</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row>
    <row r="2" spans="1:55" ht="18.75" customHeight="1" thickTop="1" x14ac:dyDescent="0.15">
      <c r="A2" s="31"/>
      <c r="B2" s="1131" t="str">
        <f>IF(E2=31,"平成","令和")</f>
        <v>令和</v>
      </c>
      <c r="C2" s="1132"/>
      <c r="D2" s="1132"/>
      <c r="E2" s="1133">
        <f>+data!D4</f>
        <v>2</v>
      </c>
      <c r="F2" s="1133"/>
      <c r="G2" s="1127" t="s">
        <v>11</v>
      </c>
      <c r="H2" s="1127"/>
      <c r="I2" s="1127"/>
      <c r="J2" s="1127"/>
      <c r="K2" s="1128"/>
      <c r="L2" s="440"/>
      <c r="M2" s="440"/>
      <c r="N2" s="440"/>
      <c r="O2" s="440"/>
      <c r="P2" s="441"/>
      <c r="Q2" s="441"/>
      <c r="R2" s="441"/>
      <c r="S2" s="441"/>
      <c r="T2" s="441"/>
      <c r="U2" s="441"/>
      <c r="V2" s="441"/>
      <c r="W2" s="441"/>
      <c r="X2" s="441"/>
      <c r="Y2" s="441"/>
      <c r="Z2" s="441"/>
      <c r="AA2" s="441"/>
      <c r="AB2" s="441"/>
      <c r="AC2" s="427"/>
      <c r="AD2" s="1126" t="s">
        <v>109</v>
      </c>
      <c r="AE2" s="1099"/>
      <c r="AF2" s="1099"/>
      <c r="AG2" s="1099"/>
      <c r="AH2" s="1100"/>
      <c r="AI2" s="1098" t="s">
        <v>493</v>
      </c>
      <c r="AJ2" s="1099"/>
      <c r="AK2" s="1099"/>
      <c r="AL2" s="1099"/>
      <c r="AM2" s="1100"/>
      <c r="AN2" s="1098" t="s">
        <v>356</v>
      </c>
      <c r="AO2" s="1099"/>
      <c r="AP2" s="1099"/>
      <c r="AQ2" s="1099"/>
      <c r="AR2" s="1100"/>
      <c r="AS2" s="1098" t="s">
        <v>17</v>
      </c>
      <c r="AT2" s="1099"/>
      <c r="AU2" s="1099"/>
      <c r="AV2" s="1099"/>
      <c r="AW2" s="1124"/>
      <c r="AX2" s="37"/>
      <c r="AY2" s="31"/>
      <c r="AZ2" s="102"/>
      <c r="BA2" s="308"/>
      <c r="BB2" s="1082"/>
      <c r="BC2" s="1082"/>
    </row>
    <row r="3" spans="1:55" ht="18.75" customHeight="1" thickBot="1" x14ac:dyDescent="0.2">
      <c r="A3" s="31"/>
      <c r="B3" s="1120" t="str">
        <f>"（"&amp;B2</f>
        <v>（令和</v>
      </c>
      <c r="C3" s="1121"/>
      <c r="D3" s="1121"/>
      <c r="E3" s="1096" t="str">
        <f>+data!C43</f>
        <v/>
      </c>
      <c r="F3" s="1096"/>
      <c r="G3" s="1122" t="s">
        <v>173</v>
      </c>
      <c r="H3" s="1122"/>
      <c r="I3" s="1122"/>
      <c r="J3" s="1122"/>
      <c r="K3" s="1123"/>
      <c r="L3" s="403"/>
      <c r="M3" s="403"/>
      <c r="N3" s="403"/>
      <c r="O3" s="403"/>
      <c r="P3" s="441"/>
      <c r="Q3" s="441"/>
      <c r="R3" s="441"/>
      <c r="S3" s="441"/>
      <c r="T3" s="441"/>
      <c r="U3" s="441"/>
      <c r="V3" s="441"/>
      <c r="W3" s="441"/>
      <c r="X3" s="441"/>
      <c r="Y3" s="441"/>
      <c r="Z3" s="441"/>
      <c r="AA3" s="441"/>
      <c r="AB3" s="441"/>
      <c r="AC3" s="427"/>
      <c r="AD3" s="1091"/>
      <c r="AE3" s="1084"/>
      <c r="AF3" s="1084"/>
      <c r="AG3" s="1084"/>
      <c r="AH3" s="1089"/>
      <c r="AI3" s="1083"/>
      <c r="AJ3" s="1084"/>
      <c r="AK3" s="1084"/>
      <c r="AL3" s="1084"/>
      <c r="AM3" s="1089"/>
      <c r="AN3" s="1083"/>
      <c r="AO3" s="1084"/>
      <c r="AP3" s="1084"/>
      <c r="AQ3" s="1084"/>
      <c r="AR3" s="1089"/>
      <c r="AS3" s="1083"/>
      <c r="AT3" s="1084"/>
      <c r="AU3" s="1084"/>
      <c r="AV3" s="1084"/>
      <c r="AW3" s="1085"/>
      <c r="AX3" s="37"/>
      <c r="AY3" s="31"/>
      <c r="AZ3" s="102"/>
      <c r="BA3" s="308"/>
      <c r="BB3" s="102"/>
      <c r="BC3" s="102"/>
    </row>
    <row r="4" spans="1:55" ht="18.75" customHeight="1" x14ac:dyDescent="0.15">
      <c r="A4" s="31"/>
      <c r="B4" s="400"/>
      <c r="C4" s="400"/>
      <c r="D4" s="441"/>
      <c r="E4" s="441"/>
      <c r="F4" s="401"/>
      <c r="G4" s="401"/>
      <c r="H4" s="401"/>
      <c r="I4" s="402"/>
      <c r="J4" s="402"/>
      <c r="K4" s="403"/>
      <c r="L4" s="403"/>
      <c r="M4" s="403"/>
      <c r="N4" s="403"/>
      <c r="O4" s="403"/>
      <c r="P4" s="440"/>
      <c r="Q4" s="440"/>
      <c r="R4" s="440"/>
      <c r="S4" s="440"/>
      <c r="T4" s="440"/>
      <c r="U4" s="441"/>
      <c r="V4" s="441"/>
      <c r="W4" s="441"/>
      <c r="X4" s="441"/>
      <c r="Y4" s="441"/>
      <c r="Z4" s="441"/>
      <c r="AA4" s="441"/>
      <c r="AB4" s="441"/>
      <c r="AC4" s="427"/>
      <c r="AD4" s="1091"/>
      <c r="AE4" s="1084"/>
      <c r="AF4" s="1084"/>
      <c r="AG4" s="1084"/>
      <c r="AH4" s="1089"/>
      <c r="AI4" s="1083"/>
      <c r="AJ4" s="1084"/>
      <c r="AK4" s="1084"/>
      <c r="AL4" s="1084"/>
      <c r="AM4" s="1089"/>
      <c r="AN4" s="1083"/>
      <c r="AO4" s="1084"/>
      <c r="AP4" s="1084"/>
      <c r="AQ4" s="1084"/>
      <c r="AR4" s="1089"/>
      <c r="AS4" s="1083"/>
      <c r="AT4" s="1084"/>
      <c r="AU4" s="1084"/>
      <c r="AV4" s="1084"/>
      <c r="AW4" s="1085"/>
      <c r="AX4" s="37"/>
      <c r="AY4" s="31"/>
      <c r="AZ4" s="102"/>
      <c r="BA4" s="308"/>
      <c r="BB4" s="102"/>
      <c r="BC4" s="102"/>
    </row>
    <row r="5" spans="1:55" ht="18.75" customHeight="1" thickBot="1" x14ac:dyDescent="0.2">
      <c r="A5" s="31"/>
      <c r="B5" s="400"/>
      <c r="C5" s="400"/>
      <c r="D5" s="441"/>
      <c r="E5" s="441"/>
      <c r="F5" s="440"/>
      <c r="G5" s="440"/>
      <c r="H5" s="440"/>
      <c r="I5" s="440"/>
      <c r="J5" s="440"/>
      <c r="K5" s="440"/>
      <c r="L5" s="440"/>
      <c r="M5" s="440"/>
      <c r="N5" s="440"/>
      <c r="O5" s="440"/>
      <c r="P5" s="441"/>
      <c r="Q5" s="441"/>
      <c r="R5" s="441"/>
      <c r="S5" s="441"/>
      <c r="T5" s="441"/>
      <c r="U5" s="441"/>
      <c r="V5" s="441"/>
      <c r="W5" s="441"/>
      <c r="X5" s="441"/>
      <c r="Y5" s="441"/>
      <c r="Z5" s="441"/>
      <c r="AA5" s="441"/>
      <c r="AB5" s="441"/>
      <c r="AC5" s="427"/>
      <c r="AD5" s="1092"/>
      <c r="AE5" s="1087"/>
      <c r="AF5" s="1087"/>
      <c r="AG5" s="1087"/>
      <c r="AH5" s="1090"/>
      <c r="AI5" s="1086"/>
      <c r="AJ5" s="1087"/>
      <c r="AK5" s="1087"/>
      <c r="AL5" s="1087"/>
      <c r="AM5" s="1090"/>
      <c r="AN5" s="1086"/>
      <c r="AO5" s="1087"/>
      <c r="AP5" s="1087"/>
      <c r="AQ5" s="1087"/>
      <c r="AR5" s="1090"/>
      <c r="AS5" s="1086"/>
      <c r="AT5" s="1087"/>
      <c r="AU5" s="1087"/>
      <c r="AV5" s="1087"/>
      <c r="AW5" s="1088"/>
      <c r="AX5" s="37"/>
      <c r="AY5" s="31"/>
      <c r="AZ5" s="102"/>
      <c r="BA5" s="320"/>
      <c r="BB5" s="1082"/>
      <c r="BC5" s="1082"/>
    </row>
    <row r="6" spans="1:55" ht="18.75" customHeight="1" x14ac:dyDescent="0.15">
      <c r="A6" s="31"/>
      <c r="B6" s="37"/>
      <c r="C6" s="37"/>
      <c r="D6" s="37"/>
      <c r="E6" s="37"/>
      <c r="F6" s="38"/>
      <c r="G6" s="38"/>
      <c r="H6" s="38"/>
      <c r="I6" s="38"/>
      <c r="J6" s="38"/>
      <c r="K6" s="38"/>
      <c r="L6" s="38"/>
      <c r="M6" s="39"/>
      <c r="N6" s="39"/>
      <c r="O6" s="38"/>
      <c r="P6" s="38"/>
      <c r="Q6" s="38"/>
      <c r="R6" s="38"/>
      <c r="S6" s="38"/>
      <c r="T6" s="38"/>
      <c r="U6" s="38"/>
      <c r="V6" s="38"/>
      <c r="W6" s="38"/>
      <c r="X6" s="38"/>
      <c r="Y6" s="38"/>
      <c r="Z6" s="38"/>
      <c r="AA6" s="38"/>
      <c r="AB6" s="38"/>
      <c r="AC6" s="38"/>
      <c r="AD6" s="38"/>
      <c r="AE6" s="38"/>
      <c r="AF6" s="38"/>
      <c r="AG6" s="38"/>
      <c r="AH6" s="38"/>
      <c r="AI6" s="38"/>
      <c r="AJ6" s="37"/>
      <c r="AK6" s="37"/>
      <c r="AL6" s="37"/>
      <c r="AM6" s="37"/>
      <c r="AN6" s="37"/>
      <c r="AO6" s="37"/>
      <c r="AP6" s="37"/>
      <c r="AQ6" s="37"/>
      <c r="AR6" s="37"/>
      <c r="AS6" s="37"/>
      <c r="AT6" s="37"/>
      <c r="AU6" s="37"/>
      <c r="AV6" s="37"/>
      <c r="AW6" s="37"/>
      <c r="AX6" s="37"/>
      <c r="AY6" s="31"/>
      <c r="AZ6" s="328"/>
      <c r="BA6" s="328"/>
      <c r="BB6" s="328"/>
      <c r="BC6" s="329"/>
    </row>
    <row r="7" spans="1:55" s="221" customFormat="1" ht="26.25" customHeight="1" x14ac:dyDescent="0.15">
      <c r="A7" s="220"/>
      <c r="B7" s="1156" t="s">
        <v>347</v>
      </c>
      <c r="C7" s="1156"/>
      <c r="D7" s="1156"/>
      <c r="E7" s="1156"/>
      <c r="F7" s="1156"/>
      <c r="G7" s="1156"/>
      <c r="H7" s="1156"/>
      <c r="I7" s="1156"/>
      <c r="J7" s="1156"/>
      <c r="K7" s="1156"/>
      <c r="L7" s="1156"/>
      <c r="M7" s="1156"/>
      <c r="N7" s="1156"/>
      <c r="O7" s="1156"/>
      <c r="P7" s="1156"/>
      <c r="Q7" s="1156"/>
      <c r="R7" s="1156"/>
      <c r="S7" s="1156"/>
      <c r="T7" s="1156"/>
      <c r="U7" s="1156"/>
      <c r="V7" s="1156"/>
      <c r="W7" s="1156"/>
      <c r="X7" s="1156"/>
      <c r="Y7" s="1156"/>
      <c r="Z7" s="1156"/>
      <c r="AA7" s="1156"/>
      <c r="AB7" s="1156"/>
      <c r="AC7" s="1156"/>
      <c r="AD7" s="1156"/>
      <c r="AE7" s="1156"/>
      <c r="AF7" s="1156"/>
      <c r="AG7" s="1156"/>
      <c r="AH7" s="1156"/>
      <c r="AI7" s="1156"/>
      <c r="AJ7" s="1156"/>
      <c r="AK7" s="1156"/>
      <c r="AL7" s="1156"/>
      <c r="AM7" s="1156"/>
      <c r="AN7" s="1156"/>
      <c r="AO7" s="1156"/>
      <c r="AP7" s="1156"/>
      <c r="AQ7" s="1156"/>
      <c r="AR7" s="1156"/>
      <c r="AS7" s="1156"/>
      <c r="AT7" s="1156"/>
      <c r="AU7" s="1156"/>
      <c r="AV7" s="1156"/>
      <c r="AW7" s="1156"/>
      <c r="AX7" s="1156"/>
      <c r="AY7" s="220"/>
      <c r="AZ7" s="220"/>
      <c r="BA7" s="220"/>
      <c r="BB7" s="220"/>
    </row>
    <row r="8" spans="1:55" ht="18" customHeight="1" x14ac:dyDescent="0.15">
      <c r="A8" s="31"/>
      <c r="B8" s="40"/>
      <c r="C8" s="40"/>
      <c r="D8" s="40"/>
      <c r="E8" s="10"/>
      <c r="F8" s="10"/>
      <c r="G8" s="10"/>
      <c r="H8" s="10"/>
      <c r="I8" s="10"/>
      <c r="J8" s="10"/>
      <c r="K8" s="10"/>
      <c r="L8" s="10"/>
      <c r="M8" s="10"/>
      <c r="N8" s="10"/>
      <c r="O8" s="889"/>
      <c r="P8" s="1095"/>
      <c r="Q8" s="1095"/>
      <c r="R8" s="1095"/>
      <c r="S8" s="1095"/>
      <c r="T8" s="1095"/>
      <c r="U8" s="1095"/>
      <c r="V8" s="1095"/>
      <c r="W8" s="1135"/>
      <c r="X8" s="1135"/>
      <c r="Y8" s="1135"/>
      <c r="Z8" s="1135"/>
      <c r="AA8" s="1135"/>
      <c r="AB8" s="1135"/>
      <c r="AC8" s="1135"/>
      <c r="AD8" s="1134"/>
      <c r="AE8" s="1134"/>
      <c r="AF8" s="40"/>
      <c r="AG8" s="40"/>
      <c r="AH8" s="40"/>
      <c r="AI8" s="40"/>
      <c r="AJ8" s="40"/>
      <c r="AK8" s="40"/>
      <c r="AL8" s="40"/>
      <c r="AM8" s="40"/>
      <c r="AN8" s="40"/>
      <c r="AO8" s="40"/>
      <c r="AP8" s="40"/>
      <c r="AQ8" s="40"/>
      <c r="AR8" s="40"/>
      <c r="AS8" s="40"/>
      <c r="AT8" s="40"/>
      <c r="AU8" s="40"/>
      <c r="AV8" s="40"/>
      <c r="AW8" s="40"/>
      <c r="AX8" s="40"/>
      <c r="AY8" s="31"/>
      <c r="AZ8" s="31"/>
      <c r="BA8" s="31"/>
      <c r="BB8" s="31"/>
    </row>
    <row r="9" spans="1:55" ht="18.75" customHeight="1" x14ac:dyDescent="0.15">
      <c r="A9" s="31"/>
      <c r="B9" s="434"/>
      <c r="C9" s="898" t="s">
        <v>767</v>
      </c>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4"/>
      <c r="AV9" s="434"/>
      <c r="AW9" s="434"/>
      <c r="AX9" s="434"/>
      <c r="AY9" s="31"/>
      <c r="AZ9" s="31"/>
      <c r="BA9" s="31"/>
      <c r="BB9" s="31"/>
    </row>
    <row r="10" spans="1:55" ht="18" customHeight="1" x14ac:dyDescent="0.15">
      <c r="A10" s="31"/>
      <c r="B10" s="40"/>
      <c r="C10" s="40"/>
      <c r="D10" s="40"/>
      <c r="E10" s="10"/>
      <c r="F10" s="10"/>
      <c r="G10" s="10"/>
      <c r="H10" s="10"/>
      <c r="I10" s="10"/>
      <c r="J10" s="10"/>
      <c r="K10" s="10"/>
      <c r="L10" s="10"/>
      <c r="M10" s="10"/>
      <c r="N10" s="10"/>
      <c r="O10" s="315"/>
      <c r="P10" s="1095"/>
      <c r="Q10" s="1095"/>
      <c r="R10" s="1095"/>
      <c r="S10" s="1095"/>
      <c r="T10" s="1095"/>
      <c r="U10" s="1095"/>
      <c r="V10" s="1095"/>
      <c r="W10" s="1135"/>
      <c r="X10" s="1135"/>
      <c r="Y10" s="1135"/>
      <c r="Z10" s="1135"/>
      <c r="AA10" s="1135"/>
      <c r="AB10" s="1135"/>
      <c r="AC10" s="1135"/>
      <c r="AD10" s="1134"/>
      <c r="AE10" s="1134"/>
      <c r="AF10" s="40"/>
      <c r="AG10" s="40"/>
      <c r="AH10" s="40"/>
      <c r="AI10" s="40"/>
      <c r="AJ10" s="40"/>
      <c r="AK10" s="40"/>
      <c r="AL10" s="40"/>
      <c r="AM10" s="40"/>
      <c r="AN10" s="40"/>
      <c r="AO10" s="40"/>
      <c r="AP10" s="40"/>
      <c r="AQ10" s="40"/>
      <c r="AR10" s="40"/>
      <c r="AS10" s="40"/>
      <c r="AT10" s="40"/>
      <c r="AU10" s="40"/>
      <c r="AV10" s="40"/>
      <c r="AW10" s="40"/>
      <c r="AX10" s="40"/>
      <c r="AY10" s="31"/>
      <c r="AZ10" s="31"/>
      <c r="BA10" s="31"/>
      <c r="BB10" s="31"/>
    </row>
    <row r="11" spans="1:55" ht="27.75" customHeight="1" x14ac:dyDescent="0.15">
      <c r="A11" s="31"/>
      <c r="B11" s="400"/>
      <c r="C11" s="400"/>
      <c r="D11" s="400"/>
      <c r="E11" s="401"/>
      <c r="F11" s="401"/>
      <c r="G11" s="401"/>
      <c r="H11" s="402"/>
      <c r="I11" s="402"/>
      <c r="J11" s="403"/>
      <c r="K11" s="403"/>
      <c r="L11" s="403"/>
      <c r="M11" s="403"/>
      <c r="N11" s="403"/>
      <c r="O11" s="404"/>
      <c r="P11" s="1106" t="str">
        <f>+data!C44</f>
        <v>○○○○○○○線</v>
      </c>
      <c r="Q11" s="1106"/>
      <c r="R11" s="1106"/>
      <c r="S11" s="1106"/>
      <c r="T11" s="1106"/>
      <c r="U11" s="1106"/>
      <c r="V11" s="1106"/>
      <c r="W11" s="1106"/>
      <c r="X11" s="1106"/>
      <c r="Y11" s="1106"/>
      <c r="Z11" s="1106"/>
      <c r="AA11" s="1106"/>
      <c r="AB11" s="1106"/>
      <c r="AC11" s="1106"/>
      <c r="AD11" s="1106"/>
      <c r="AE11" s="1106"/>
      <c r="AF11" s="1106"/>
      <c r="AG11" s="1106"/>
      <c r="AH11" s="1106"/>
      <c r="AI11" s="1106"/>
      <c r="AJ11" s="1106"/>
      <c r="AK11" s="1106"/>
      <c r="AL11" s="1106"/>
      <c r="AM11" s="1106"/>
      <c r="AN11" s="1106"/>
      <c r="AO11" s="1106"/>
      <c r="AP11" s="1106"/>
      <c r="AQ11" s="1106"/>
      <c r="AR11" s="1106"/>
      <c r="AS11" s="1106"/>
      <c r="AT11" s="1106"/>
      <c r="AU11" s="1106"/>
      <c r="AV11" s="400"/>
      <c r="AW11" s="400"/>
      <c r="AX11" s="40"/>
      <c r="AY11" s="31"/>
      <c r="AZ11" s="31"/>
      <c r="BA11" s="31"/>
      <c r="BB11" s="31"/>
    </row>
    <row r="12" spans="1:55" ht="27.75" customHeight="1" x14ac:dyDescent="0.15">
      <c r="A12" s="31"/>
      <c r="B12" s="400"/>
      <c r="C12" s="405" t="s">
        <v>32</v>
      </c>
      <c r="D12" s="405"/>
      <c r="E12" s="405"/>
      <c r="F12" s="1097" t="s">
        <v>18</v>
      </c>
      <c r="G12" s="1097"/>
      <c r="H12" s="1097"/>
      <c r="I12" s="1097"/>
      <c r="J12" s="1097"/>
      <c r="K12" s="1097"/>
      <c r="L12" s="1097"/>
      <c r="M12" s="1097"/>
      <c r="N12" s="400"/>
      <c r="O12" s="406"/>
      <c r="P12" s="1114" t="str">
        <f>+data!C45</f>
        <v>道路改良工事（1工区）</v>
      </c>
      <c r="Q12" s="1114"/>
      <c r="R12" s="1114"/>
      <c r="S12" s="1114"/>
      <c r="T12" s="1114"/>
      <c r="U12" s="1114"/>
      <c r="V12" s="1114"/>
      <c r="W12" s="1114"/>
      <c r="X12" s="1114"/>
      <c r="Y12" s="1114"/>
      <c r="Z12" s="1114"/>
      <c r="AA12" s="1114"/>
      <c r="AB12" s="1114"/>
      <c r="AC12" s="1114"/>
      <c r="AD12" s="1114"/>
      <c r="AE12" s="1114"/>
      <c r="AF12" s="1114"/>
      <c r="AG12" s="1114"/>
      <c r="AH12" s="1114"/>
      <c r="AI12" s="1114"/>
      <c r="AJ12" s="1114"/>
      <c r="AK12" s="1114"/>
      <c r="AL12" s="1114"/>
      <c r="AM12" s="1114"/>
      <c r="AN12" s="1114"/>
      <c r="AO12" s="1114"/>
      <c r="AP12" s="1114"/>
      <c r="AQ12" s="1114"/>
      <c r="AR12" s="1114"/>
      <c r="AS12" s="1114"/>
      <c r="AT12" s="1114"/>
      <c r="AU12" s="1114"/>
      <c r="AV12" s="400"/>
      <c r="AW12" s="400"/>
      <c r="AX12" s="40"/>
      <c r="AY12" s="31"/>
      <c r="AZ12" s="31"/>
      <c r="BA12" s="31"/>
      <c r="BB12" s="31"/>
    </row>
    <row r="13" spans="1:55" s="323" customFormat="1" ht="27.75" customHeight="1" x14ac:dyDescent="0.15">
      <c r="A13" s="321"/>
      <c r="B13" s="407"/>
      <c r="C13" s="408" t="s">
        <v>33</v>
      </c>
      <c r="D13" s="408"/>
      <c r="E13" s="408"/>
      <c r="F13" s="1101" t="s">
        <v>175</v>
      </c>
      <c r="G13" s="1101"/>
      <c r="H13" s="1101"/>
      <c r="I13" s="1101"/>
      <c r="J13" s="1101"/>
      <c r="K13" s="1101"/>
      <c r="L13" s="1101"/>
      <c r="M13" s="1101"/>
      <c r="N13" s="407"/>
      <c r="O13" s="409"/>
      <c r="P13" s="1111" t="str">
        <f>+data!E46</f>
        <v>筑後市大字山ノ井・長浜他地内</v>
      </c>
      <c r="Q13" s="1111"/>
      <c r="R13" s="1111"/>
      <c r="S13" s="1111"/>
      <c r="T13" s="1111"/>
      <c r="U13" s="1111"/>
      <c r="V13" s="1111"/>
      <c r="W13" s="1111"/>
      <c r="X13" s="1111"/>
      <c r="Y13" s="1111"/>
      <c r="Z13" s="1111"/>
      <c r="AA13" s="1111"/>
      <c r="AB13" s="1111"/>
      <c r="AC13" s="1111"/>
      <c r="AD13" s="1111"/>
      <c r="AE13" s="1111"/>
      <c r="AF13" s="1111"/>
      <c r="AG13" s="1111"/>
      <c r="AH13" s="1111"/>
      <c r="AI13" s="1111"/>
      <c r="AJ13" s="1111"/>
      <c r="AK13" s="1111"/>
      <c r="AL13" s="1111"/>
      <c r="AM13" s="1111"/>
      <c r="AN13" s="1111"/>
      <c r="AO13" s="1111"/>
      <c r="AP13" s="1111"/>
      <c r="AQ13" s="1111"/>
      <c r="AR13" s="1111"/>
      <c r="AS13" s="1111"/>
      <c r="AT13" s="1111"/>
      <c r="AU13" s="1111"/>
      <c r="AV13" s="410"/>
      <c r="AW13" s="407"/>
      <c r="AX13" s="322"/>
      <c r="AY13" s="321"/>
      <c r="AZ13" s="321"/>
      <c r="BA13" s="321"/>
      <c r="BB13" s="321"/>
    </row>
    <row r="14" spans="1:55" ht="27.75" customHeight="1" x14ac:dyDescent="0.15">
      <c r="A14" s="31"/>
      <c r="B14" s="400"/>
      <c r="C14" s="405"/>
      <c r="D14" s="405"/>
      <c r="E14" s="405"/>
      <c r="F14" s="1097"/>
      <c r="G14" s="1097"/>
      <c r="H14" s="1097"/>
      <c r="I14" s="1097"/>
      <c r="J14" s="1097"/>
      <c r="K14" s="1097"/>
      <c r="L14" s="1097"/>
      <c r="M14" s="411"/>
      <c r="N14" s="400"/>
      <c r="O14" s="406"/>
      <c r="P14" s="1112" t="str">
        <f>+着工届!F18</f>
        <v>市道　一条西牟田久富古島北長田蔵数尾島欠塚前津徳久　線</v>
      </c>
      <c r="Q14" s="1112"/>
      <c r="R14" s="1112"/>
      <c r="S14" s="1112"/>
      <c r="T14" s="1112"/>
      <c r="U14" s="1112"/>
      <c r="V14" s="1112"/>
      <c r="W14" s="1112"/>
      <c r="X14" s="1112"/>
      <c r="Y14" s="1112"/>
      <c r="Z14" s="1112"/>
      <c r="AA14" s="1112"/>
      <c r="AB14" s="1112"/>
      <c r="AC14" s="1112"/>
      <c r="AD14" s="1112"/>
      <c r="AE14" s="1112"/>
      <c r="AF14" s="1112"/>
      <c r="AG14" s="1112"/>
      <c r="AH14" s="1112"/>
      <c r="AI14" s="1112"/>
      <c r="AJ14" s="1112"/>
      <c r="AK14" s="1112"/>
      <c r="AL14" s="1112"/>
      <c r="AM14" s="1112"/>
      <c r="AN14" s="1112"/>
      <c r="AO14" s="1112"/>
      <c r="AP14" s="1112"/>
      <c r="AQ14" s="1112"/>
      <c r="AR14" s="1112"/>
      <c r="AS14" s="1112"/>
      <c r="AT14" s="1112"/>
      <c r="AU14" s="1112"/>
      <c r="AV14" s="412"/>
      <c r="AW14" s="400"/>
      <c r="AX14" s="40"/>
      <c r="AY14" s="31"/>
      <c r="AZ14" s="31"/>
      <c r="BA14" s="31"/>
      <c r="BB14" s="31"/>
    </row>
    <row r="15" spans="1:55" s="326" customFormat="1" ht="27.75" customHeight="1" x14ac:dyDescent="0.15">
      <c r="A15" s="324"/>
      <c r="B15" s="413"/>
      <c r="C15" s="414"/>
      <c r="D15" s="414"/>
      <c r="E15" s="414"/>
      <c r="F15" s="1125"/>
      <c r="G15" s="1125"/>
      <c r="H15" s="1125"/>
      <c r="I15" s="1125"/>
      <c r="J15" s="1125"/>
      <c r="K15" s="1125"/>
      <c r="L15" s="1125"/>
      <c r="M15" s="415"/>
      <c r="N15" s="413"/>
      <c r="O15" s="416"/>
      <c r="P15" s="1129" t="str">
        <f>+data!C48</f>
        <v>市営河川　一条西牟田久富古島北長田蔵数尾島欠塚前津　川</v>
      </c>
      <c r="Q15" s="1129"/>
      <c r="R15" s="1129"/>
      <c r="S15" s="1129"/>
      <c r="T15" s="1129"/>
      <c r="U15" s="1129"/>
      <c r="V15" s="1129"/>
      <c r="W15" s="1129"/>
      <c r="X15" s="1129"/>
      <c r="Y15" s="1129"/>
      <c r="Z15" s="1129"/>
      <c r="AA15" s="1129"/>
      <c r="AB15" s="1129"/>
      <c r="AC15" s="1129"/>
      <c r="AD15" s="1129"/>
      <c r="AE15" s="1129"/>
      <c r="AF15" s="1129"/>
      <c r="AG15" s="1129"/>
      <c r="AH15" s="1129"/>
      <c r="AI15" s="1129"/>
      <c r="AJ15" s="1129"/>
      <c r="AK15" s="1129"/>
      <c r="AL15" s="1129"/>
      <c r="AM15" s="1129"/>
      <c r="AN15" s="1129"/>
      <c r="AO15" s="1129"/>
      <c r="AP15" s="1129"/>
      <c r="AQ15" s="1129"/>
      <c r="AR15" s="1129"/>
      <c r="AS15" s="1129"/>
      <c r="AT15" s="1129"/>
      <c r="AU15" s="1129"/>
      <c r="AV15" s="417"/>
      <c r="AW15" s="413"/>
      <c r="AX15" s="325"/>
      <c r="AY15" s="324"/>
      <c r="AZ15" s="324"/>
      <c r="BA15" s="324"/>
      <c r="BB15" s="324"/>
    </row>
    <row r="16" spans="1:55" s="323" customFormat="1" ht="27.75" customHeight="1" x14ac:dyDescent="0.15">
      <c r="A16" s="321"/>
      <c r="B16" s="407"/>
      <c r="C16" s="408" t="s">
        <v>34</v>
      </c>
      <c r="D16" s="408"/>
      <c r="E16" s="408"/>
      <c r="F16" s="1101" t="s">
        <v>20</v>
      </c>
      <c r="G16" s="1101"/>
      <c r="H16" s="1101"/>
      <c r="I16" s="1101"/>
      <c r="J16" s="1101"/>
      <c r="K16" s="1101"/>
      <c r="L16" s="1101"/>
      <c r="M16" s="1101"/>
      <c r="N16" s="407"/>
      <c r="O16" s="409"/>
      <c r="P16" s="1104" t="s">
        <v>3</v>
      </c>
      <c r="Q16" s="1104"/>
      <c r="R16" s="1104"/>
      <c r="S16" s="1104"/>
      <c r="T16" s="407"/>
      <c r="U16" s="418"/>
      <c r="V16" s="1140" t="str">
        <f>data!D3</f>
        <v>令和</v>
      </c>
      <c r="W16" s="1104"/>
      <c r="X16" s="1104"/>
      <c r="Y16" s="1104">
        <f>+data!D17</f>
        <v>2</v>
      </c>
      <c r="Z16" s="1104"/>
      <c r="AA16" s="1104"/>
      <c r="AB16" s="1104" t="s">
        <v>10</v>
      </c>
      <c r="AC16" s="1104"/>
      <c r="AD16" s="1104">
        <f>+data!D53</f>
        <v>5</v>
      </c>
      <c r="AE16" s="1104"/>
      <c r="AF16" s="1104"/>
      <c r="AG16" s="1104" t="s">
        <v>9</v>
      </c>
      <c r="AH16" s="1104"/>
      <c r="AI16" s="1104">
        <f>+data!E53</f>
        <v>2</v>
      </c>
      <c r="AJ16" s="1104"/>
      <c r="AK16" s="1104"/>
      <c r="AL16" s="1104" t="s">
        <v>7</v>
      </c>
      <c r="AM16" s="1104"/>
      <c r="AN16" s="407"/>
      <c r="AO16" s="1139">
        <f>data!C56</f>
        <v>244</v>
      </c>
      <c r="AP16" s="1139"/>
      <c r="AQ16" s="1139"/>
      <c r="AR16" s="1108" t="s">
        <v>348</v>
      </c>
      <c r="AS16" s="1108"/>
      <c r="AT16" s="1108"/>
      <c r="AU16" s="407"/>
      <c r="AV16" s="407"/>
      <c r="AW16" s="407"/>
      <c r="AX16" s="322"/>
      <c r="AY16" s="321"/>
      <c r="AZ16" s="321"/>
      <c r="BA16" s="321"/>
      <c r="BB16" s="321"/>
    </row>
    <row r="17" spans="1:54" ht="27.75" customHeight="1" x14ac:dyDescent="0.15">
      <c r="A17" s="31"/>
      <c r="B17" s="400"/>
      <c r="C17" s="419"/>
      <c r="D17" s="419"/>
      <c r="E17" s="419"/>
      <c r="F17" s="411"/>
      <c r="G17" s="411"/>
      <c r="H17" s="411"/>
      <c r="I17" s="411"/>
      <c r="J17" s="411"/>
      <c r="K17" s="411"/>
      <c r="L17" s="411"/>
      <c r="M17" s="411"/>
      <c r="N17" s="400"/>
      <c r="O17" s="419"/>
      <c r="P17" s="1108" t="s">
        <v>40</v>
      </c>
      <c r="Q17" s="1108"/>
      <c r="R17" s="1108"/>
      <c r="S17" s="1108"/>
      <c r="T17" s="400"/>
      <c r="U17" s="327"/>
      <c r="V17" s="1138" t="str">
        <f>data!D3</f>
        <v>令和</v>
      </c>
      <c r="W17" s="1108"/>
      <c r="X17" s="1108"/>
      <c r="Y17" s="1108">
        <f>+data!D19</f>
        <v>2</v>
      </c>
      <c r="Z17" s="1108"/>
      <c r="AA17" s="1108"/>
      <c r="AB17" s="1108" t="s">
        <v>10</v>
      </c>
      <c r="AC17" s="1108"/>
      <c r="AD17" s="1108">
        <f>+data!D55</f>
        <v>12</v>
      </c>
      <c r="AE17" s="1108"/>
      <c r="AF17" s="1108"/>
      <c r="AG17" s="1108" t="s">
        <v>9</v>
      </c>
      <c r="AH17" s="1108"/>
      <c r="AI17" s="1108">
        <f>+data!E55</f>
        <v>31</v>
      </c>
      <c r="AJ17" s="1108"/>
      <c r="AK17" s="1108"/>
      <c r="AL17" s="1108" t="s">
        <v>7</v>
      </c>
      <c r="AM17" s="1108"/>
      <c r="AN17" s="400"/>
      <c r="AO17" s="1139"/>
      <c r="AP17" s="1139"/>
      <c r="AQ17" s="1139"/>
      <c r="AR17" s="1108"/>
      <c r="AS17" s="1108"/>
      <c r="AT17" s="1108"/>
      <c r="AU17" s="400"/>
      <c r="AV17" s="400"/>
      <c r="AW17" s="400"/>
      <c r="AX17" s="40"/>
      <c r="AY17" s="31"/>
      <c r="AZ17" s="31"/>
      <c r="BA17" s="31"/>
      <c r="BB17" s="31"/>
    </row>
    <row r="18" spans="1:54" s="323" customFormat="1" ht="27.75" customHeight="1" x14ac:dyDescent="0.15">
      <c r="A18" s="321"/>
      <c r="B18" s="407"/>
      <c r="C18" s="408" t="s">
        <v>35</v>
      </c>
      <c r="D18" s="408"/>
      <c r="E18" s="408"/>
      <c r="F18" s="1101" t="s">
        <v>21</v>
      </c>
      <c r="G18" s="1101"/>
      <c r="H18" s="1101"/>
      <c r="I18" s="1101"/>
      <c r="J18" s="1101"/>
      <c r="K18" s="1101"/>
      <c r="L18" s="1101"/>
      <c r="M18" s="1101"/>
      <c r="N18" s="407"/>
      <c r="O18" s="409"/>
      <c r="P18" s="1104" t="s">
        <v>22</v>
      </c>
      <c r="Q18" s="1104"/>
      <c r="R18" s="1104"/>
      <c r="S18" s="1104"/>
      <c r="T18" s="1107" t="str">
        <f>+data!C61</f>
        <v>◆◆◆◆◆</v>
      </c>
      <c r="U18" s="1107"/>
      <c r="V18" s="1107"/>
      <c r="W18" s="1107"/>
      <c r="X18" s="1107"/>
      <c r="Y18" s="1107"/>
      <c r="Z18" s="1107"/>
      <c r="AA18" s="1107"/>
      <c r="AB18" s="1107"/>
      <c r="AC18" s="1107"/>
      <c r="AD18" s="1107"/>
      <c r="AE18" s="1107"/>
      <c r="AF18" s="1107"/>
      <c r="AG18" s="1107"/>
      <c r="AH18" s="1107"/>
      <c r="AI18" s="1107"/>
      <c r="AJ18" s="1107"/>
      <c r="AK18" s="1107"/>
      <c r="AL18" s="1107"/>
      <c r="AM18" s="1107"/>
      <c r="AN18" s="1107"/>
      <c r="AO18" s="1107"/>
      <c r="AP18" s="1107"/>
      <c r="AQ18" s="1107"/>
      <c r="AR18" s="1107"/>
      <c r="AS18" s="1107"/>
      <c r="AT18" s="1107"/>
      <c r="AU18" s="1107"/>
      <c r="AV18" s="1107"/>
      <c r="AW18" s="1107"/>
      <c r="AX18" s="322"/>
      <c r="AY18" s="321"/>
      <c r="AZ18" s="321"/>
      <c r="BA18" s="321"/>
      <c r="BB18" s="321"/>
    </row>
    <row r="19" spans="1:54" ht="27.75" customHeight="1" x14ac:dyDescent="0.15">
      <c r="A19" s="31"/>
      <c r="B19" s="400"/>
      <c r="C19" s="419"/>
      <c r="D19" s="419"/>
      <c r="E19" s="419"/>
      <c r="F19" s="411"/>
      <c r="G19" s="411"/>
      <c r="H19" s="411"/>
      <c r="I19" s="411"/>
      <c r="J19" s="411"/>
      <c r="K19" s="411"/>
      <c r="L19" s="411"/>
      <c r="M19" s="411"/>
      <c r="N19" s="400"/>
      <c r="O19" s="419"/>
      <c r="P19" s="1108" t="s">
        <v>23</v>
      </c>
      <c r="Q19" s="1108"/>
      <c r="R19" s="1108"/>
      <c r="S19" s="1108"/>
      <c r="T19" s="1109" t="str">
        <f>+data!C60</f>
        <v>◇◇◇◇◇</v>
      </c>
      <c r="U19" s="1109"/>
      <c r="V19" s="1109"/>
      <c r="W19" s="1109"/>
      <c r="X19" s="1109"/>
      <c r="Y19" s="1109"/>
      <c r="Z19" s="1109"/>
      <c r="AA19" s="1109"/>
      <c r="AB19" s="1109"/>
      <c r="AC19" s="1109"/>
      <c r="AD19" s="1109"/>
      <c r="AE19" s="1109"/>
      <c r="AF19" s="1109"/>
      <c r="AG19" s="1109"/>
      <c r="AH19" s="1109"/>
      <c r="AI19" s="1109"/>
      <c r="AJ19" s="420"/>
      <c r="AK19" s="401"/>
      <c r="AL19" s="327" t="s">
        <v>24</v>
      </c>
      <c r="AM19" s="401"/>
      <c r="AN19" s="1110" t="str">
        <f>+data!C62</f>
        <v>\\\\-\\-\\\\</v>
      </c>
      <c r="AO19" s="1110"/>
      <c r="AP19" s="1110"/>
      <c r="AQ19" s="1110"/>
      <c r="AR19" s="1110"/>
      <c r="AS19" s="1110"/>
      <c r="AT19" s="1110"/>
      <c r="AU19" s="1110"/>
      <c r="AV19" s="1110"/>
      <c r="AW19" s="1110"/>
      <c r="AX19" s="40"/>
      <c r="AY19" s="31"/>
      <c r="AZ19" s="31"/>
      <c r="BA19" s="31"/>
      <c r="BB19" s="31"/>
    </row>
    <row r="20" spans="1:54" s="323" customFormat="1" ht="27.75" customHeight="1" x14ac:dyDescent="0.15">
      <c r="A20" s="321"/>
      <c r="B20" s="407"/>
      <c r="C20" s="408" t="s">
        <v>36</v>
      </c>
      <c r="D20" s="408"/>
      <c r="E20" s="408"/>
      <c r="F20" s="1101" t="s">
        <v>72</v>
      </c>
      <c r="G20" s="1101"/>
      <c r="H20" s="1101"/>
      <c r="I20" s="1101"/>
      <c r="J20" s="1101"/>
      <c r="K20" s="1101"/>
      <c r="L20" s="1101"/>
      <c r="M20" s="1101"/>
      <c r="N20" s="407"/>
      <c r="O20" s="409"/>
      <c r="P20" s="1104" t="s">
        <v>22</v>
      </c>
      <c r="Q20" s="1104"/>
      <c r="R20" s="1104"/>
      <c r="S20" s="1104"/>
      <c r="T20" s="1107" t="str">
        <f>+data!C64</f>
        <v>▲▲▲▲▲</v>
      </c>
      <c r="U20" s="1107"/>
      <c r="V20" s="1107"/>
      <c r="W20" s="1107"/>
      <c r="X20" s="1107"/>
      <c r="Y20" s="1107"/>
      <c r="Z20" s="1107"/>
      <c r="AA20" s="1107"/>
      <c r="AB20" s="1107"/>
      <c r="AC20" s="1107"/>
      <c r="AD20" s="1107"/>
      <c r="AE20" s="1107"/>
      <c r="AF20" s="1107"/>
      <c r="AG20" s="1107"/>
      <c r="AH20" s="1107"/>
      <c r="AI20" s="1107"/>
      <c r="AJ20" s="1107"/>
      <c r="AK20" s="1107"/>
      <c r="AL20" s="1107"/>
      <c r="AM20" s="1107"/>
      <c r="AN20" s="1107"/>
      <c r="AO20" s="1107"/>
      <c r="AP20" s="1107"/>
      <c r="AQ20" s="1107"/>
      <c r="AR20" s="1107"/>
      <c r="AS20" s="1107"/>
      <c r="AT20" s="1107"/>
      <c r="AU20" s="1107"/>
      <c r="AV20" s="1107"/>
      <c r="AW20" s="1107"/>
      <c r="AX20" s="322"/>
      <c r="AY20" s="321"/>
      <c r="AZ20" s="321"/>
      <c r="BA20" s="321"/>
      <c r="BB20" s="321"/>
    </row>
    <row r="21" spans="1:54" ht="27.75" customHeight="1" x14ac:dyDescent="0.15">
      <c r="A21" s="31"/>
      <c r="B21" s="400"/>
      <c r="C21" s="419"/>
      <c r="D21" s="419"/>
      <c r="E21" s="419"/>
      <c r="F21" s="411"/>
      <c r="G21" s="411"/>
      <c r="H21" s="411"/>
      <c r="I21" s="411"/>
      <c r="J21" s="411"/>
      <c r="K21" s="411"/>
      <c r="L21" s="411"/>
      <c r="M21" s="411"/>
      <c r="N21" s="400"/>
      <c r="O21" s="419"/>
      <c r="P21" s="1108" t="s">
        <v>23</v>
      </c>
      <c r="Q21" s="1108"/>
      <c r="R21" s="1108"/>
      <c r="S21" s="1108"/>
      <c r="T21" s="1109" t="str">
        <f>+data!C63</f>
        <v>△△△△△</v>
      </c>
      <c r="U21" s="1109"/>
      <c r="V21" s="1109"/>
      <c r="W21" s="1109"/>
      <c r="X21" s="1109"/>
      <c r="Y21" s="1109"/>
      <c r="Z21" s="1109"/>
      <c r="AA21" s="1109"/>
      <c r="AB21" s="1109"/>
      <c r="AC21" s="1109"/>
      <c r="AD21" s="1109"/>
      <c r="AE21" s="1109"/>
      <c r="AF21" s="1109"/>
      <c r="AG21" s="1109"/>
      <c r="AH21" s="1109"/>
      <c r="AI21" s="1109"/>
      <c r="AJ21" s="420"/>
      <c r="AK21" s="401"/>
      <c r="AL21" s="327" t="s">
        <v>24</v>
      </c>
      <c r="AM21" s="401"/>
      <c r="AN21" s="1110" t="str">
        <f>+data!C65</f>
        <v>@@@-@@@@-@@@@</v>
      </c>
      <c r="AO21" s="1110"/>
      <c r="AP21" s="1110"/>
      <c r="AQ21" s="1110"/>
      <c r="AR21" s="1110"/>
      <c r="AS21" s="1110"/>
      <c r="AT21" s="1110"/>
      <c r="AU21" s="1110"/>
      <c r="AV21" s="1110"/>
      <c r="AW21" s="1110"/>
      <c r="AX21" s="40"/>
      <c r="AY21" s="31"/>
      <c r="AZ21" s="31"/>
      <c r="BA21" s="31"/>
      <c r="BB21" s="31"/>
    </row>
    <row r="22" spans="1:54" s="323" customFormat="1" ht="27.75" customHeight="1" x14ac:dyDescent="0.15">
      <c r="A22" s="321"/>
      <c r="B22" s="407"/>
      <c r="C22" s="408" t="s">
        <v>37</v>
      </c>
      <c r="D22" s="408"/>
      <c r="E22" s="408"/>
      <c r="F22" s="1101" t="s">
        <v>50</v>
      </c>
      <c r="G22" s="1101"/>
      <c r="H22" s="1101"/>
      <c r="I22" s="1101"/>
      <c r="J22" s="1101"/>
      <c r="K22" s="1101"/>
      <c r="L22" s="1101"/>
      <c r="M22" s="1101"/>
      <c r="N22" s="407"/>
      <c r="O22" s="409"/>
      <c r="P22" s="409"/>
      <c r="Q22" s="1116">
        <f>+data!C51</f>
        <v>11000000</v>
      </c>
      <c r="R22" s="1117"/>
      <c r="S22" s="1117"/>
      <c r="T22" s="1117"/>
      <c r="U22" s="1117"/>
      <c r="V22" s="1117"/>
      <c r="W22" s="1117"/>
      <c r="X22" s="1117"/>
      <c r="Y22" s="1117"/>
      <c r="Z22" s="1117"/>
      <c r="AA22" s="1117"/>
      <c r="AB22" s="1117"/>
      <c r="AC22" s="1117"/>
      <c r="AD22" s="1117"/>
      <c r="AE22" s="1117"/>
      <c r="AF22" s="1117"/>
      <c r="AG22" s="1117"/>
      <c r="AH22" s="1117"/>
      <c r="AI22" s="1117"/>
      <c r="AJ22" s="1115" t="s">
        <v>55</v>
      </c>
      <c r="AK22" s="1115"/>
      <c r="AL22" s="1115"/>
      <c r="AM22" s="407"/>
      <c r="AN22" s="407"/>
      <c r="AO22" s="407"/>
      <c r="AP22" s="407"/>
      <c r="AQ22" s="407"/>
      <c r="AR22" s="407"/>
      <c r="AS22" s="407"/>
      <c r="AT22" s="407"/>
      <c r="AU22" s="407"/>
      <c r="AV22" s="407"/>
      <c r="AW22" s="407"/>
      <c r="AX22" s="322"/>
      <c r="AY22" s="321"/>
      <c r="AZ22" s="321"/>
      <c r="BA22" s="321"/>
      <c r="BB22" s="321"/>
    </row>
    <row r="23" spans="1:54" ht="3.75" customHeight="1" x14ac:dyDescent="0.15">
      <c r="A23" s="31"/>
      <c r="B23" s="400"/>
      <c r="C23" s="400"/>
      <c r="D23" s="400"/>
      <c r="E23" s="400"/>
      <c r="F23" s="400"/>
      <c r="G23" s="400"/>
      <c r="H23" s="400"/>
      <c r="I23" s="400"/>
      <c r="J23" s="400"/>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0"/>
      <c r="AM23" s="400"/>
      <c r="AN23" s="400"/>
      <c r="AO23" s="400"/>
      <c r="AP23" s="400"/>
      <c r="AQ23" s="400"/>
      <c r="AR23" s="400"/>
      <c r="AS23" s="400"/>
      <c r="AT23" s="400"/>
      <c r="AU23" s="400"/>
      <c r="AV23" s="400"/>
      <c r="AW23" s="400"/>
      <c r="AX23" s="40"/>
      <c r="AY23" s="31"/>
      <c r="AZ23" s="31"/>
      <c r="BA23" s="31"/>
      <c r="BB23" s="31"/>
    </row>
    <row r="24" spans="1:54" ht="22.5" customHeight="1" x14ac:dyDescent="0.15">
      <c r="A24" s="31"/>
      <c r="B24" s="400"/>
      <c r="C24" s="400"/>
      <c r="D24" s="400"/>
      <c r="E24" s="400"/>
      <c r="F24" s="400"/>
      <c r="G24" s="400"/>
      <c r="H24" s="400"/>
      <c r="I24" s="400"/>
      <c r="J24" s="400"/>
      <c r="K24" s="400"/>
      <c r="L24" s="400"/>
      <c r="M24" s="400"/>
      <c r="N24" s="400"/>
      <c r="O24" s="1094" t="s">
        <v>26</v>
      </c>
      <c r="P24" s="1094"/>
      <c r="Q24" s="1094"/>
      <c r="R24" s="1094"/>
      <c r="S24" s="1094"/>
      <c r="T24" s="1094"/>
      <c r="U24" s="1094"/>
      <c r="V24" s="1094"/>
      <c r="W24" s="1094"/>
      <c r="X24" s="1094"/>
      <c r="Y24" s="1094"/>
      <c r="Z24" s="1094"/>
      <c r="AA24" s="1094"/>
      <c r="AB24" s="1105">
        <f>IF(Q22="","",(Q22*data!G15))</f>
        <v>1000000</v>
      </c>
      <c r="AC24" s="1105"/>
      <c r="AD24" s="1105"/>
      <c r="AE24" s="1105"/>
      <c r="AF24" s="1105"/>
      <c r="AG24" s="1105"/>
      <c r="AH24" s="1105"/>
      <c r="AI24" s="1105"/>
      <c r="AJ24" s="1112" t="s">
        <v>27</v>
      </c>
      <c r="AK24" s="1112"/>
      <c r="AL24" s="400"/>
      <c r="AM24" s="400"/>
      <c r="AN24" s="400"/>
      <c r="AO24" s="400"/>
      <c r="AP24" s="400"/>
      <c r="AQ24" s="400"/>
      <c r="AR24" s="400"/>
      <c r="AS24" s="400"/>
      <c r="AT24" s="400"/>
      <c r="AU24" s="400"/>
      <c r="AV24" s="400"/>
      <c r="AW24" s="400"/>
      <c r="AX24" s="40"/>
      <c r="AY24" s="31"/>
      <c r="AZ24" s="31"/>
      <c r="BA24" s="31"/>
      <c r="BB24" s="31"/>
    </row>
    <row r="25" spans="1:54" ht="8.25" customHeight="1" x14ac:dyDescent="0.15">
      <c r="A25" s="31"/>
      <c r="B25" s="400"/>
      <c r="C25" s="400"/>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0"/>
      <c r="AM25" s="400"/>
      <c r="AN25" s="400"/>
      <c r="AO25" s="400"/>
      <c r="AP25" s="400"/>
      <c r="AQ25" s="400"/>
      <c r="AR25" s="400"/>
      <c r="AS25" s="400"/>
      <c r="AT25" s="400"/>
      <c r="AU25" s="400"/>
      <c r="AV25" s="400"/>
      <c r="AW25" s="400"/>
      <c r="AX25" s="40"/>
      <c r="AY25" s="31"/>
      <c r="AZ25" s="31"/>
      <c r="BA25" s="31"/>
      <c r="BB25" s="31"/>
    </row>
    <row r="26" spans="1:54" ht="27.75" customHeight="1" x14ac:dyDescent="0.15">
      <c r="A26" s="31"/>
      <c r="B26" s="400"/>
      <c r="C26" s="400"/>
      <c r="D26" s="400"/>
      <c r="E26" s="1093" t="s">
        <v>370</v>
      </c>
      <c r="F26" s="1093"/>
      <c r="G26" s="1093"/>
      <c r="H26" s="1093"/>
      <c r="I26" s="1093"/>
      <c r="J26" s="1093"/>
      <c r="K26" s="1093"/>
      <c r="L26" s="1093"/>
      <c r="M26" s="1093"/>
      <c r="N26" s="1093"/>
      <c r="O26" s="1093"/>
      <c r="P26" s="1093"/>
      <c r="Q26" s="1093"/>
      <c r="R26" s="1093"/>
      <c r="S26" s="1093"/>
      <c r="T26" s="1093"/>
      <c r="U26" s="1093"/>
      <c r="V26" s="1093"/>
      <c r="W26" s="1093"/>
      <c r="X26" s="1093"/>
      <c r="Y26" s="1093"/>
      <c r="Z26" s="1093"/>
      <c r="AA26" s="1093"/>
      <c r="AB26" s="1093"/>
      <c r="AC26" s="1093"/>
      <c r="AD26" s="1093"/>
      <c r="AE26" s="1093"/>
      <c r="AF26" s="1093"/>
      <c r="AG26" s="1093"/>
      <c r="AH26" s="1093"/>
      <c r="AI26" s="1093"/>
      <c r="AJ26" s="1093"/>
      <c r="AK26" s="1093"/>
      <c r="AL26" s="1093"/>
      <c r="AM26" s="1093"/>
      <c r="AN26" s="1093"/>
      <c r="AO26" s="1093"/>
      <c r="AP26" s="1093"/>
      <c r="AQ26" s="1093"/>
      <c r="AR26" s="1093"/>
      <c r="AS26" s="1093"/>
      <c r="AT26" s="404"/>
      <c r="AU26" s="404"/>
      <c r="AV26" s="404"/>
      <c r="AW26" s="404"/>
      <c r="AX26" s="40"/>
      <c r="AY26" s="31"/>
      <c r="AZ26" s="31"/>
      <c r="BA26" s="31"/>
      <c r="BB26" s="31"/>
    </row>
    <row r="27" spans="1:54" s="323" customFormat="1" ht="27.75" customHeight="1" x14ac:dyDescent="0.15">
      <c r="A27" s="321"/>
      <c r="B27" s="407"/>
      <c r="C27" s="407"/>
      <c r="D27" s="407"/>
      <c r="E27" s="407"/>
      <c r="F27" s="1140" t="str">
        <f>data!D3</f>
        <v>令和</v>
      </c>
      <c r="G27" s="1104"/>
      <c r="H27" s="1104"/>
      <c r="I27" s="1141" t="s">
        <v>262</v>
      </c>
      <c r="J27" s="1141"/>
      <c r="K27" s="1104" t="s">
        <v>10</v>
      </c>
      <c r="L27" s="1104"/>
      <c r="M27" s="1141" t="s">
        <v>262</v>
      </c>
      <c r="N27" s="1141"/>
      <c r="O27" s="1104" t="s">
        <v>9</v>
      </c>
      <c r="P27" s="1104"/>
      <c r="Q27" s="1141" t="s">
        <v>262</v>
      </c>
      <c r="R27" s="1141"/>
      <c r="S27" s="1104" t="s">
        <v>7</v>
      </c>
      <c r="T27" s="1104"/>
      <c r="U27" s="421"/>
      <c r="V27" s="421"/>
      <c r="W27" s="421"/>
      <c r="X27" s="421"/>
      <c r="Y27" s="421"/>
      <c r="Z27" s="421"/>
      <c r="AA27" s="421"/>
      <c r="AB27" s="421"/>
      <c r="AC27" s="421"/>
      <c r="AD27" s="421"/>
      <c r="AE27" s="421"/>
      <c r="AF27" s="407"/>
      <c r="AG27" s="407"/>
      <c r="AH27" s="407"/>
      <c r="AI27" s="407"/>
      <c r="AJ27" s="421"/>
      <c r="AK27" s="421"/>
      <c r="AL27" s="421"/>
      <c r="AM27" s="421"/>
      <c r="AN27" s="421"/>
      <c r="AO27" s="421"/>
      <c r="AP27" s="421"/>
      <c r="AQ27" s="421"/>
      <c r="AR27" s="421"/>
      <c r="AS27" s="421"/>
      <c r="AT27" s="421"/>
      <c r="AU27" s="421"/>
      <c r="AV27" s="421"/>
      <c r="AW27" s="421"/>
      <c r="AY27" s="321"/>
      <c r="AZ27" s="321"/>
      <c r="BA27" s="321"/>
      <c r="BB27" s="321"/>
    </row>
    <row r="28" spans="1:54" s="323" customFormat="1" ht="27.75" customHeight="1" x14ac:dyDescent="0.15">
      <c r="A28" s="321"/>
      <c r="B28" s="407"/>
      <c r="C28" s="407"/>
      <c r="D28" s="407"/>
      <c r="E28" s="407"/>
      <c r="F28" s="407"/>
      <c r="G28" s="407"/>
      <c r="H28" s="407"/>
      <c r="I28" s="407"/>
      <c r="J28" s="407"/>
      <c r="K28" s="407"/>
      <c r="L28" s="407"/>
      <c r="M28" s="407"/>
      <c r="N28" s="407"/>
      <c r="O28" s="407"/>
      <c r="P28" s="407"/>
      <c r="Q28" s="422"/>
      <c r="R28" s="407"/>
      <c r="S28" s="407"/>
      <c r="T28" s="407" t="s">
        <v>28</v>
      </c>
      <c r="U28" s="407"/>
      <c r="V28" s="407"/>
      <c r="W28" s="407"/>
      <c r="X28" s="407"/>
      <c r="Y28" s="407"/>
      <c r="Z28" s="1144" t="str">
        <f>data!C57</f>
        <v>福岡県筑後市大字○○番地○○</v>
      </c>
      <c r="AA28" s="1144"/>
      <c r="AB28" s="1144"/>
      <c r="AC28" s="1144"/>
      <c r="AD28" s="1144"/>
      <c r="AE28" s="1144"/>
      <c r="AF28" s="1144"/>
      <c r="AG28" s="1144"/>
      <c r="AH28" s="1144"/>
      <c r="AI28" s="1144"/>
      <c r="AJ28" s="1144"/>
      <c r="AK28" s="1144"/>
      <c r="AL28" s="1144"/>
      <c r="AM28" s="1144"/>
      <c r="AN28" s="1144"/>
      <c r="AO28" s="1144"/>
      <c r="AP28" s="1144"/>
      <c r="AQ28" s="1144"/>
      <c r="AR28" s="1144"/>
      <c r="AS28" s="1144"/>
      <c r="AT28" s="1144"/>
      <c r="AU28" s="1144"/>
      <c r="AV28" s="1144"/>
      <c r="AW28" s="423"/>
      <c r="AX28" s="322"/>
      <c r="AY28" s="321"/>
      <c r="AZ28" s="321"/>
      <c r="BA28" s="321"/>
      <c r="BB28" s="321"/>
    </row>
    <row r="29" spans="1:54" ht="27.75" customHeight="1" x14ac:dyDescent="0.15">
      <c r="A29" s="31"/>
      <c r="B29" s="400"/>
      <c r="C29" s="400"/>
      <c r="D29" s="400"/>
      <c r="E29" s="400"/>
      <c r="F29" s="400"/>
      <c r="G29" s="400"/>
      <c r="H29" s="400"/>
      <c r="I29" s="400"/>
      <c r="J29" s="400"/>
      <c r="K29" s="400"/>
      <c r="L29" s="400"/>
      <c r="M29" s="400"/>
      <c r="N29" s="400"/>
      <c r="O29" s="400"/>
      <c r="P29" s="400"/>
      <c r="Q29" s="400"/>
      <c r="R29" s="400"/>
      <c r="S29" s="400"/>
      <c r="T29" s="400"/>
      <c r="U29" s="400"/>
      <c r="V29" s="400"/>
      <c r="W29" s="400"/>
      <c r="X29" s="400"/>
      <c r="Y29" s="400"/>
      <c r="Z29" s="1145" t="str">
        <f>data!C58</f>
        <v>株式会社　△△△△△</v>
      </c>
      <c r="AA29" s="1145"/>
      <c r="AB29" s="1145"/>
      <c r="AC29" s="1145"/>
      <c r="AD29" s="1145"/>
      <c r="AE29" s="1145"/>
      <c r="AF29" s="1145"/>
      <c r="AG29" s="1145"/>
      <c r="AH29" s="1145"/>
      <c r="AI29" s="1145"/>
      <c r="AJ29" s="1145"/>
      <c r="AK29" s="1145"/>
      <c r="AL29" s="1145"/>
      <c r="AM29" s="1145"/>
      <c r="AN29" s="1145"/>
      <c r="AO29" s="1145"/>
      <c r="AP29" s="1145"/>
      <c r="AQ29" s="1145"/>
      <c r="AR29" s="1145"/>
      <c r="AS29" s="1145"/>
      <c r="AT29" s="1145"/>
      <c r="AU29" s="1145"/>
      <c r="AV29" s="1145"/>
      <c r="AW29" s="400"/>
      <c r="AX29" s="40"/>
      <c r="AY29" s="31"/>
      <c r="AZ29" s="31"/>
      <c r="BA29" s="31"/>
      <c r="BB29" s="31"/>
    </row>
    <row r="30" spans="1:54" s="326" customFormat="1" ht="27.75" customHeight="1" x14ac:dyDescent="0.15">
      <c r="A30" s="324"/>
      <c r="B30" s="413"/>
      <c r="C30" s="413"/>
      <c r="D30" s="413"/>
      <c r="E30" s="413"/>
      <c r="F30" s="413"/>
      <c r="G30" s="413"/>
      <c r="H30" s="413"/>
      <c r="I30" s="413"/>
      <c r="J30" s="413"/>
      <c r="K30" s="413"/>
      <c r="L30" s="413"/>
      <c r="M30" s="413"/>
      <c r="N30" s="413"/>
      <c r="O30" s="413"/>
      <c r="P30" s="413"/>
      <c r="Q30" s="413"/>
      <c r="R30" s="413"/>
      <c r="S30" s="413"/>
      <c r="T30" s="413"/>
      <c r="U30" s="413"/>
      <c r="V30" s="413"/>
      <c r="W30" s="413"/>
      <c r="X30" s="413"/>
      <c r="Y30" s="413"/>
      <c r="Z30" s="1146" t="str">
        <f>data!C59</f>
        <v>代表取締役　□□□□□</v>
      </c>
      <c r="AA30" s="1146"/>
      <c r="AB30" s="1146"/>
      <c r="AC30" s="1146"/>
      <c r="AD30" s="1146"/>
      <c r="AE30" s="1146"/>
      <c r="AF30" s="1146"/>
      <c r="AG30" s="1146"/>
      <c r="AH30" s="1146"/>
      <c r="AI30" s="1146"/>
      <c r="AJ30" s="1146"/>
      <c r="AK30" s="1146"/>
      <c r="AL30" s="1146"/>
      <c r="AM30" s="1146"/>
      <c r="AN30" s="1146"/>
      <c r="AO30" s="1146"/>
      <c r="AP30" s="1146"/>
      <c r="AQ30" s="1146"/>
      <c r="AR30" s="1146"/>
      <c r="AS30" s="1146"/>
      <c r="AT30" s="1146"/>
      <c r="AU30" s="424" t="s">
        <v>2</v>
      </c>
      <c r="AV30" s="425"/>
      <c r="AW30" s="426"/>
      <c r="AX30" s="325"/>
      <c r="AY30" s="324"/>
      <c r="AZ30" s="324"/>
      <c r="BA30" s="324"/>
      <c r="BB30" s="324"/>
    </row>
    <row r="31" spans="1:54" ht="27.75" customHeight="1" x14ac:dyDescent="0.15">
      <c r="A31" s="31"/>
      <c r="B31" s="400"/>
      <c r="C31" s="400"/>
      <c r="D31" s="400"/>
      <c r="E31" s="400"/>
      <c r="F31" s="427"/>
      <c r="G31" s="427"/>
      <c r="H31" s="427"/>
      <c r="I31" s="427"/>
      <c r="J31" s="427"/>
      <c r="K31" s="427"/>
      <c r="L31" s="427"/>
      <c r="M31" s="428"/>
      <c r="N31" s="428"/>
      <c r="O31" s="427"/>
      <c r="P31" s="427"/>
      <c r="Q31" s="427"/>
      <c r="R31" s="427"/>
      <c r="S31" s="427"/>
      <c r="T31" s="440"/>
      <c r="U31" s="440"/>
      <c r="V31" s="440"/>
      <c r="W31" s="440"/>
      <c r="X31" s="440"/>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28"/>
      <c r="AX31" s="200"/>
      <c r="AY31" s="31"/>
      <c r="AZ31" s="31"/>
      <c r="BA31" s="31"/>
      <c r="BB31" s="31"/>
    </row>
    <row r="32" spans="1:54" ht="27.75" customHeight="1" x14ac:dyDescent="0.15">
      <c r="A32" s="31"/>
      <c r="B32" s="434"/>
      <c r="C32" s="434"/>
      <c r="D32" s="434"/>
      <c r="E32" s="434"/>
      <c r="F32" s="434"/>
      <c r="G32" s="434"/>
      <c r="H32" s="434"/>
      <c r="I32" s="434"/>
      <c r="J32" s="434"/>
      <c r="K32" s="434"/>
      <c r="L32" s="434"/>
      <c r="M32" s="434"/>
      <c r="N32" s="434"/>
      <c r="O32" s="434"/>
      <c r="P32" s="434"/>
      <c r="Q32" s="434"/>
      <c r="R32" s="434"/>
      <c r="S32" s="434"/>
      <c r="T32" s="440"/>
      <c r="U32" s="440"/>
      <c r="V32" s="440"/>
      <c r="W32" s="440"/>
      <c r="X32" s="440"/>
      <c r="Y32" s="440"/>
      <c r="Z32" s="440"/>
      <c r="AA32" s="440"/>
      <c r="AB32" s="440"/>
      <c r="AC32" s="440"/>
      <c r="AD32" s="440"/>
      <c r="AE32" s="440"/>
      <c r="AF32" s="440"/>
      <c r="AG32" s="440"/>
      <c r="AH32" s="440"/>
      <c r="AI32" s="440"/>
      <c r="AJ32" s="440"/>
      <c r="AK32" s="440"/>
      <c r="AL32" s="440"/>
      <c r="AM32" s="440"/>
      <c r="AN32" s="440"/>
      <c r="AO32" s="440"/>
      <c r="AP32" s="440"/>
      <c r="AQ32" s="440"/>
      <c r="AR32" s="440"/>
      <c r="AS32" s="440"/>
      <c r="AT32" s="440"/>
      <c r="AU32" s="440"/>
      <c r="AV32" s="440"/>
      <c r="AW32" s="434"/>
      <c r="AX32" s="319"/>
      <c r="AY32" s="31"/>
      <c r="AZ32" s="31"/>
      <c r="BA32" s="31"/>
      <c r="BB32" s="31"/>
    </row>
    <row r="33" spans="1:54" s="1" customFormat="1" ht="14.25" customHeight="1" thickBot="1" x14ac:dyDescent="0.2">
      <c r="A33" s="24"/>
      <c r="B33" s="214"/>
      <c r="C33" s="214"/>
      <c r="D33" s="214"/>
      <c r="E33" s="214"/>
      <c r="F33" s="214"/>
      <c r="G33" s="214"/>
      <c r="H33" s="214"/>
      <c r="I33" s="214"/>
      <c r="J33" s="214"/>
      <c r="K33" s="214"/>
      <c r="L33" s="214"/>
      <c r="M33" s="214"/>
      <c r="N33" s="214"/>
      <c r="O33" s="214"/>
      <c r="P33" s="214"/>
      <c r="Q33" s="214"/>
      <c r="R33" s="218"/>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31"/>
      <c r="AZ33" s="31"/>
      <c r="BA33" s="31"/>
      <c r="BB33" s="31"/>
    </row>
    <row r="34" spans="1:54" s="4" customFormat="1" ht="18.75" customHeight="1" x14ac:dyDescent="0.15">
      <c r="A34" s="44"/>
      <c r="B34" s="202"/>
      <c r="C34" s="215"/>
      <c r="D34" s="215"/>
      <c r="E34" s="215"/>
      <c r="F34" s="215"/>
      <c r="G34" s="216"/>
      <c r="H34" s="215"/>
      <c r="I34" s="215"/>
      <c r="J34" s="215"/>
      <c r="K34" s="215"/>
      <c r="L34" s="215"/>
      <c r="M34" s="215"/>
      <c r="N34" s="1113"/>
      <c r="O34" s="1113"/>
      <c r="P34" s="215"/>
      <c r="Q34" s="215"/>
      <c r="R34" s="218"/>
      <c r="S34" s="219"/>
      <c r="T34" s="219"/>
      <c r="U34" s="219"/>
      <c r="V34" s="215"/>
      <c r="W34" s="215"/>
      <c r="X34" s="215"/>
      <c r="Y34" s="215"/>
      <c r="Z34" s="215"/>
      <c r="AA34" s="215"/>
      <c r="AB34" s="215"/>
      <c r="AC34" s="215"/>
      <c r="AD34" s="215"/>
      <c r="AE34" s="215"/>
      <c r="AF34" s="215"/>
      <c r="AG34" s="215"/>
      <c r="AH34" s="215"/>
      <c r="AI34" s="215"/>
      <c r="AJ34" s="215"/>
      <c r="AK34" s="215"/>
      <c r="AL34" s="215"/>
      <c r="AM34" s="215"/>
      <c r="AN34" s="215"/>
      <c r="AO34" s="1051" t="s">
        <v>329</v>
      </c>
      <c r="AP34" s="1052"/>
      <c r="AQ34" s="1052"/>
      <c r="AR34" s="1052"/>
      <c r="AS34" s="1052"/>
      <c r="AT34" s="1052" t="s">
        <v>373</v>
      </c>
      <c r="AU34" s="1052"/>
      <c r="AV34" s="1052"/>
      <c r="AW34" s="1052"/>
      <c r="AX34" s="1054"/>
      <c r="AY34" s="31"/>
      <c r="AZ34" s="31"/>
      <c r="BA34" s="31"/>
      <c r="BB34" s="31"/>
    </row>
    <row r="35" spans="1:54" s="4" customFormat="1" ht="51.75" customHeight="1" thickBot="1" x14ac:dyDescent="0.2">
      <c r="A35" s="44"/>
      <c r="B35" s="217"/>
      <c r="C35" s="215"/>
      <c r="D35" s="215"/>
      <c r="E35" s="215"/>
      <c r="F35" s="215"/>
      <c r="G35" s="216"/>
      <c r="H35" s="215"/>
      <c r="I35" s="215"/>
      <c r="J35" s="215"/>
      <c r="K35" s="215"/>
      <c r="L35" s="215"/>
      <c r="M35" s="215"/>
      <c r="N35" s="1102"/>
      <c r="O35" s="1102"/>
      <c r="P35" s="215"/>
      <c r="Q35" s="215"/>
      <c r="R35" s="218"/>
      <c r="S35" s="219"/>
      <c r="T35" s="219"/>
      <c r="U35" s="219"/>
      <c r="V35" s="215"/>
      <c r="W35" s="215"/>
      <c r="X35" s="215"/>
      <c r="Y35" s="215"/>
      <c r="Z35" s="215"/>
      <c r="AA35" s="215"/>
      <c r="AB35" s="215"/>
      <c r="AC35" s="215"/>
      <c r="AD35" s="215"/>
      <c r="AE35" s="215"/>
      <c r="AF35" s="215"/>
      <c r="AG35" s="215"/>
      <c r="AH35" s="215"/>
      <c r="AI35" s="215"/>
      <c r="AJ35" s="215"/>
      <c r="AK35" s="215"/>
      <c r="AL35" s="215"/>
      <c r="AM35" s="215"/>
      <c r="AN35" s="215"/>
      <c r="AO35" s="1103"/>
      <c r="AP35" s="1080"/>
      <c r="AQ35" s="1080"/>
      <c r="AR35" s="1080"/>
      <c r="AS35" s="1080"/>
      <c r="AT35" s="1080"/>
      <c r="AU35" s="1080"/>
      <c r="AV35" s="1080"/>
      <c r="AW35" s="1080"/>
      <c r="AX35" s="1081"/>
      <c r="AY35" s="31"/>
      <c r="AZ35" s="31"/>
      <c r="BA35" s="31"/>
      <c r="BB35" s="31"/>
    </row>
    <row r="36" spans="1:54" ht="14.25" customHeight="1" x14ac:dyDescent="0.15">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row>
    <row r="37" spans="1:54" ht="14.25" customHeight="1" x14ac:dyDescent="0.1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row>
    <row r="38" spans="1:54" ht="37.5" customHeight="1" x14ac:dyDescent="0.1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row>
    <row r="39" spans="1:54" ht="14.25" hidden="1" customHeight="1" x14ac:dyDescent="0.15"/>
    <row r="40" spans="1:54" ht="13.5" hidden="1" customHeight="1" x14ac:dyDescent="0.15"/>
    <row r="41" spans="1:54" ht="14.25" hidden="1" customHeight="1" x14ac:dyDescent="0.15"/>
    <row r="42" spans="1:54" ht="14.25" hidden="1" customHeight="1" x14ac:dyDescent="0.15"/>
    <row r="43" spans="1:54" ht="14.25" hidden="1" customHeight="1" x14ac:dyDescent="0.15"/>
    <row r="44" spans="1:54" ht="14.25" hidden="1" customHeight="1" x14ac:dyDescent="0.15"/>
    <row r="45" spans="1:54" ht="14.25" hidden="1" customHeight="1" x14ac:dyDescent="0.15"/>
    <row r="46" spans="1:54" ht="14.25" hidden="1" customHeight="1" x14ac:dyDescent="0.15"/>
    <row r="47" spans="1:54" ht="14.25" hidden="1" customHeight="1" x14ac:dyDescent="0.15"/>
    <row r="48" spans="1:54" ht="14.25" hidden="1" customHeight="1" x14ac:dyDescent="0.15"/>
    <row r="49" ht="14.25" hidden="1" customHeight="1" x14ac:dyDescent="0.15"/>
    <row r="50" ht="14.25" hidden="1" customHeight="1" x14ac:dyDescent="0.15"/>
    <row r="51" hidden="1" x14ac:dyDescent="0.15"/>
    <row r="52" x14ac:dyDescent="0.15"/>
    <row r="53" x14ac:dyDescent="0.15"/>
    <row r="54" x14ac:dyDescent="0.15"/>
    <row r="55" x14ac:dyDescent="0.15"/>
    <row r="56" x14ac:dyDescent="0.15"/>
    <row r="57" x14ac:dyDescent="0.15"/>
    <row r="58" x14ac:dyDescent="0.15"/>
    <row r="59"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sheetData>
  <sheetProtection formatCells="0"/>
  <mergeCells count="88">
    <mergeCell ref="BB2:BC2"/>
    <mergeCell ref="B3:D3"/>
    <mergeCell ref="E3:F3"/>
    <mergeCell ref="G3:K3"/>
    <mergeCell ref="AD3:AH5"/>
    <mergeCell ref="AI3:AM5"/>
    <mergeCell ref="AN3:AR5"/>
    <mergeCell ref="AS3:AW5"/>
    <mergeCell ref="BB5:BC5"/>
    <mergeCell ref="B2:D2"/>
    <mergeCell ref="E2:F2"/>
    <mergeCell ref="G2:K2"/>
    <mergeCell ref="AD2:AH2"/>
    <mergeCell ref="AI2:AM2"/>
    <mergeCell ref="AN2:AR2"/>
    <mergeCell ref="AS2:AW2"/>
    <mergeCell ref="F12:M12"/>
    <mergeCell ref="P12:AU12"/>
    <mergeCell ref="F13:M13"/>
    <mergeCell ref="P13:AU13"/>
    <mergeCell ref="B7:AX7"/>
    <mergeCell ref="P10:T10"/>
    <mergeCell ref="U10:V10"/>
    <mergeCell ref="W10:AC10"/>
    <mergeCell ref="AD10:AE10"/>
    <mergeCell ref="P11:AU11"/>
    <mergeCell ref="P8:T8"/>
    <mergeCell ref="U8:V8"/>
    <mergeCell ref="W8:AC8"/>
    <mergeCell ref="AD8:AE8"/>
    <mergeCell ref="F14:L14"/>
    <mergeCell ref="P14:AU14"/>
    <mergeCell ref="F15:L15"/>
    <mergeCell ref="P15:AU15"/>
    <mergeCell ref="F16:M16"/>
    <mergeCell ref="P16:S16"/>
    <mergeCell ref="V16:X16"/>
    <mergeCell ref="Y16:AA16"/>
    <mergeCell ref="AB16:AC16"/>
    <mergeCell ref="AD16:AF16"/>
    <mergeCell ref="AG16:AH16"/>
    <mergeCell ref="AI16:AK16"/>
    <mergeCell ref="AL16:AM16"/>
    <mergeCell ref="AO16:AQ17"/>
    <mergeCell ref="AR16:AT17"/>
    <mergeCell ref="P17:S17"/>
    <mergeCell ref="AI17:AK17"/>
    <mergeCell ref="AL17:AM17"/>
    <mergeCell ref="F18:M18"/>
    <mergeCell ref="P18:S18"/>
    <mergeCell ref="T18:AW18"/>
    <mergeCell ref="V17:X17"/>
    <mergeCell ref="Y17:AA17"/>
    <mergeCell ref="AB17:AC17"/>
    <mergeCell ref="AD17:AF17"/>
    <mergeCell ref="AG17:AH17"/>
    <mergeCell ref="P19:S19"/>
    <mergeCell ref="T19:AI19"/>
    <mergeCell ref="AN19:AW19"/>
    <mergeCell ref="F20:M20"/>
    <mergeCell ref="P20:S20"/>
    <mergeCell ref="T20:AW20"/>
    <mergeCell ref="P21:S21"/>
    <mergeCell ref="T21:AI21"/>
    <mergeCell ref="AN21:AW21"/>
    <mergeCell ref="F22:M22"/>
    <mergeCell ref="Q22:AI22"/>
    <mergeCell ref="AJ22:AL22"/>
    <mergeCell ref="Z28:AV28"/>
    <mergeCell ref="Z29:AV29"/>
    <mergeCell ref="Z30:AT30"/>
    <mergeCell ref="O24:AA24"/>
    <mergeCell ref="AB24:AI24"/>
    <mergeCell ref="AJ24:AK24"/>
    <mergeCell ref="E26:AS26"/>
    <mergeCell ref="F27:H27"/>
    <mergeCell ref="I27:J27"/>
    <mergeCell ref="K27:L27"/>
    <mergeCell ref="M27:N27"/>
    <mergeCell ref="O27:P27"/>
    <mergeCell ref="Q27:R27"/>
    <mergeCell ref="S27:T27"/>
    <mergeCell ref="N34:O34"/>
    <mergeCell ref="AO34:AS34"/>
    <mergeCell ref="AT34:AX34"/>
    <mergeCell ref="N35:O35"/>
    <mergeCell ref="AO35:AS35"/>
    <mergeCell ref="AT35:AX35"/>
  </mergeCells>
  <phoneticPr fontId="6"/>
  <dataValidations count="2">
    <dataValidation imeMode="hiragana" allowBlank="1" showInputMessage="1" showErrorMessage="1" sqref="AT34 AU30 T20:AW20 T18:AW18 AW28 Z28:Z29 N34 AO34 B32:S32 AW32:AX32 B9:AX9"/>
    <dataValidation imeMode="disabled" allowBlank="1" showInputMessage="1" showErrorMessage="1" sqref="AD16:AF17 AI16:AK17 AN21:AW21 AN19:AW19 BA5 I27:J27 M27:N27 Q27:R27 Y16:AA17"/>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34</vt:i4>
      </vt:variant>
    </vt:vector>
  </HeadingPairs>
  <TitlesOfParts>
    <vt:vector size="68" baseType="lpstr">
      <vt:lpstr>表題</vt:lpstr>
      <vt:lpstr>data</vt:lpstr>
      <vt:lpstr>打合簿</vt:lpstr>
      <vt:lpstr>書類一覧</vt:lpstr>
      <vt:lpstr>着工届</vt:lpstr>
      <vt:lpstr>完成届</vt:lpstr>
      <vt:lpstr>工程表（計画）</vt:lpstr>
      <vt:lpstr>工程表（実施）</vt:lpstr>
      <vt:lpstr>施工計画書</vt:lpstr>
      <vt:lpstr>代理人届</vt:lpstr>
      <vt:lpstr>主任技術者・代理人兼務報告</vt:lpstr>
      <vt:lpstr>経歴書</vt:lpstr>
      <vt:lpstr>専門技術者届</vt:lpstr>
      <vt:lpstr>建退共</vt:lpstr>
      <vt:lpstr>材料承認</vt:lpstr>
      <vt:lpstr>埋設確認</vt:lpstr>
      <vt:lpstr>段階確認願</vt:lpstr>
      <vt:lpstr>中間前払い関係</vt:lpstr>
      <vt:lpstr>安全訓練（計画）</vt:lpstr>
      <vt:lpstr>安全訓練（報告）</vt:lpstr>
      <vt:lpstr>安全対策チェックリスト</vt:lpstr>
      <vt:lpstr>交通安全計画書</vt:lpstr>
      <vt:lpstr>建設廃棄物処理計画書</vt:lpstr>
      <vt:lpstr>下請報告</vt:lpstr>
      <vt:lpstr>施工体制台帳</vt:lpstr>
      <vt:lpstr>施工体系図</vt:lpstr>
      <vt:lpstr>再下請負通知書</vt:lpstr>
      <vt:lpstr>建設土（報告）</vt:lpstr>
      <vt:lpstr>出来形管理総括表 (計画)</vt:lpstr>
      <vt:lpstr>出来形管理総括表</vt:lpstr>
      <vt:lpstr>品質管理総括表 (計画)</vt:lpstr>
      <vt:lpstr>品質管理総括表</vt:lpstr>
      <vt:lpstr>請求書 (前金)</vt:lpstr>
      <vt:lpstr>請求書(完成)</vt:lpstr>
      <vt:lpstr>data!Print_Area</vt:lpstr>
      <vt:lpstr>'安全訓練（計画）'!Print_Area</vt:lpstr>
      <vt:lpstr>'安全訓練（報告）'!Print_Area</vt:lpstr>
      <vt:lpstr>安全対策チェックリスト!Print_Area</vt:lpstr>
      <vt:lpstr>下請報告!Print_Area</vt:lpstr>
      <vt:lpstr>完成届!Print_Area</vt:lpstr>
      <vt:lpstr>経歴書!Print_Area</vt:lpstr>
      <vt:lpstr>'建設土（報告）'!Print_Area</vt:lpstr>
      <vt:lpstr>建設廃棄物処理計画書!Print_Area</vt:lpstr>
      <vt:lpstr>建退共!Print_Area</vt:lpstr>
      <vt:lpstr>交通安全計画書!Print_Area</vt:lpstr>
      <vt:lpstr>'工程表（計画）'!Print_Area</vt:lpstr>
      <vt:lpstr>'工程表（実施）'!Print_Area</vt:lpstr>
      <vt:lpstr>再下請負通知書!Print_Area</vt:lpstr>
      <vt:lpstr>材料承認!Print_Area</vt:lpstr>
      <vt:lpstr>施工計画書!Print_Area</vt:lpstr>
      <vt:lpstr>施工体系図!Print_Area</vt:lpstr>
      <vt:lpstr>施工体制台帳!Print_Area</vt:lpstr>
      <vt:lpstr>主任技術者・代理人兼務報告!Print_Area</vt:lpstr>
      <vt:lpstr>出来形管理総括表!Print_Area</vt:lpstr>
      <vt:lpstr>'出来形管理総括表 (計画)'!Print_Area</vt:lpstr>
      <vt:lpstr>書類一覧!Print_Area</vt:lpstr>
      <vt:lpstr>'請求書 (前金)'!Print_Area</vt:lpstr>
      <vt:lpstr>'請求書(完成)'!Print_Area</vt:lpstr>
      <vt:lpstr>専門技術者届!Print_Area</vt:lpstr>
      <vt:lpstr>打合簿!Print_Area</vt:lpstr>
      <vt:lpstr>代理人届!Print_Area</vt:lpstr>
      <vt:lpstr>段階確認願!Print_Area</vt:lpstr>
      <vt:lpstr>着工届!Print_Area</vt:lpstr>
      <vt:lpstr>中間前払い関係!Print_Area</vt:lpstr>
      <vt:lpstr>表題!Print_Area</vt:lpstr>
      <vt:lpstr>品質管理総括表!Print_Area</vt:lpstr>
      <vt:lpstr>'品質管理総括表 (計画)'!Print_Area</vt:lpstr>
      <vt:lpstr>埋設確認!Print_Area</vt:lpstr>
    </vt:vector>
  </TitlesOfParts>
  <Company>筑後市役所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筑後市工事用様式集</dc:title>
  <dc:creator>都市計画・新幹線係 冨安</dc:creator>
  <cp:lastModifiedBy>道路課　高井良　光一</cp:lastModifiedBy>
  <cp:lastPrinted>2020-06-17T08:39:51Z</cp:lastPrinted>
  <dcterms:created xsi:type="dcterms:W3CDTF">2004-06-13T23:48:54Z</dcterms:created>
  <dcterms:modified xsi:type="dcterms:W3CDTF">2020-06-17T08:41:47Z</dcterms:modified>
</cp:coreProperties>
</file>