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2915" windowHeight="10980"/>
  </bookViews>
  <sheets>
    <sheet name="補助金（個人）" sheetId="1" r:id="rId1"/>
    <sheet name="補助金（事業者）" sheetId="3" r:id="rId2"/>
    <sheet name="データ" sheetId="2" r:id="rId3"/>
  </sheets>
  <externalReferences>
    <externalReference r:id="rId4"/>
  </externalReferences>
  <definedNames>
    <definedName name="_xlnm.Print_Area" localSheetId="0">'補助金（個人）'!$H$1:$M$47</definedName>
    <definedName name="_xlnm.Print_Area" localSheetId="1">'補助金（事業者）'!$H$1:$L$47</definedName>
    <definedName name="一覧">[1]工事費!$A$10:$I$24</definedName>
    <definedName name="管種">データ!$A$3:$A$7</definedName>
    <definedName name="呼び径">データ!$B$3:$B$7</definedName>
    <definedName name="呼び径２">データ!$F$3:$F$7</definedName>
    <definedName name="項目０">[1]請求!$T$2:$T$650</definedName>
    <definedName name="項目2">[1]請求!$M$2:$M$650</definedName>
    <definedName name="項目3">[1]請求!$N$2:$N$650</definedName>
    <definedName name="種別">[1]請求!$Q$3:$U$648</definedName>
    <definedName name="吐出">[1]増圧!$N$2:$O$12</definedName>
    <definedName name="同時">[1]増圧!$K$2:$L$21</definedName>
    <definedName name="内容">[1]請求!$R1048576:$V$648</definedName>
    <definedName name="内容2">[1]請求!$S1048576:$W$648</definedName>
    <definedName name="表">[1]請求!$T$3:$Y$650</definedName>
  </definedNames>
  <calcPr calcId="145621"/>
</workbook>
</file>

<file path=xl/calcChain.xml><?xml version="1.0" encoding="utf-8"?>
<calcChain xmlns="http://schemas.openxmlformats.org/spreadsheetml/2006/main">
  <c r="K34" i="3" l="1"/>
  <c r="I8" i="3" l="1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I13" i="3"/>
  <c r="I10" i="3"/>
  <c r="I34" i="3" l="1"/>
  <c r="K46" i="3"/>
  <c r="J10" i="1"/>
  <c r="L27" i="1"/>
  <c r="L22" i="1"/>
  <c r="L23" i="1"/>
  <c r="L24" i="1"/>
  <c r="L25" i="1"/>
  <c r="L26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H22" i="1"/>
  <c r="H23" i="1"/>
  <c r="H24" i="1"/>
  <c r="H25" i="1"/>
  <c r="H26" i="1"/>
  <c r="H27" i="1"/>
  <c r="H21" i="1"/>
  <c r="I15" i="1"/>
  <c r="L37" i="1" s="1"/>
  <c r="J12" i="1"/>
  <c r="J34" i="1" s="1"/>
  <c r="L34" i="1" s="1"/>
  <c r="J8" i="1"/>
  <c r="L21" i="1" l="1"/>
  <c r="M21" i="1" s="1"/>
  <c r="M27" i="1"/>
  <c r="M26" i="1"/>
  <c r="M25" i="1"/>
  <c r="M24" i="1"/>
  <c r="M23" i="1"/>
  <c r="M22" i="1"/>
  <c r="M28" i="1" l="1"/>
  <c r="L46" i="1" l="1"/>
  <c r="L40" i="1"/>
</calcChain>
</file>

<file path=xl/sharedStrings.xml><?xml version="1.0" encoding="utf-8"?>
<sst xmlns="http://schemas.openxmlformats.org/spreadsheetml/2006/main" count="104" uniqueCount="65">
  <si>
    <t>補助額計算</t>
    <rPh sb="3" eb="5">
      <t>ケイサン</t>
    </rPh>
    <phoneticPr fontId="2"/>
  </si>
  <si>
    <t>呼び径</t>
  </si>
  <si>
    <t>延長</t>
    <rPh sb="0" eb="2">
      <t>エンチョウ</t>
    </rPh>
    <phoneticPr fontId="2"/>
  </si>
  <si>
    <t>舗装</t>
    <phoneticPr fontId="2"/>
  </si>
  <si>
    <t>未舗装</t>
    <phoneticPr fontId="2"/>
  </si>
  <si>
    <t>25mm</t>
  </si>
  <si>
    <t>50mm</t>
  </si>
  <si>
    <t>30mm</t>
  </si>
  <si>
    <t>40mm</t>
  </si>
  <si>
    <t>75mm</t>
  </si>
  <si>
    <t>１戸当たり20万円を上限とする。</t>
  </si>
  <si>
    <t>1,000円未満の端数を生じたときは、これを切り捨てる。</t>
    <phoneticPr fontId="2"/>
  </si>
  <si>
    <t>管種</t>
    <rPh sb="0" eb="2">
      <t>カンシュ</t>
    </rPh>
    <phoneticPr fontId="2"/>
  </si>
  <si>
    <t>申請者氏名</t>
    <rPh sb="0" eb="3">
      <t>シンセイシャ</t>
    </rPh>
    <rPh sb="3" eb="5">
      <t>シメイ</t>
    </rPh>
    <phoneticPr fontId="2"/>
  </si>
  <si>
    <t>戸</t>
    <rPh sb="0" eb="1">
      <t>ト</t>
    </rPh>
    <phoneticPr fontId="2"/>
  </si>
  <si>
    <t>円</t>
    <rPh sb="0" eb="1">
      <t>エン</t>
    </rPh>
    <phoneticPr fontId="2"/>
  </si>
  <si>
    <t>（税込）</t>
    <rPh sb="1" eb="3">
      <t>ゼイコミ</t>
    </rPh>
    <phoneticPr fontId="2"/>
  </si>
  <si>
    <t>HIVP</t>
    <phoneticPr fontId="2"/>
  </si>
  <si>
    <t>DCIP</t>
    <phoneticPr fontId="2"/>
  </si>
  <si>
    <t>HPPE</t>
    <phoneticPr fontId="2"/>
  </si>
  <si>
    <t>舗装区分</t>
    <rPh sb="0" eb="2">
      <t>ホソウ</t>
    </rPh>
    <rPh sb="2" eb="4">
      <t>クブン</t>
    </rPh>
    <phoneticPr fontId="2"/>
  </si>
  <si>
    <t>補助交付申請額</t>
    <rPh sb="0" eb="2">
      <t>ホジョ</t>
    </rPh>
    <rPh sb="2" eb="4">
      <t>コウフ</t>
    </rPh>
    <rPh sb="4" eb="6">
      <t>シンセイ</t>
    </rPh>
    <rPh sb="6" eb="7">
      <t>テイガク</t>
    </rPh>
    <phoneticPr fontId="2"/>
  </si>
  <si>
    <t>戸　　　＝</t>
    <rPh sb="0" eb="1">
      <t>ト</t>
    </rPh>
    <phoneticPr fontId="2"/>
  </si>
  <si>
    <t>200,000円　　　×</t>
    <rPh sb="7" eb="8">
      <t>エン</t>
    </rPh>
    <phoneticPr fontId="2"/>
  </si>
  <si>
    <t>補助額</t>
    <phoneticPr fontId="2"/>
  </si>
  <si>
    <t>様</t>
    <rPh sb="0" eb="1">
      <t>サマ</t>
    </rPh>
    <phoneticPr fontId="2"/>
  </si>
  <si>
    <t>申 請 戸 数</t>
    <rPh sb="0" eb="1">
      <t>シン</t>
    </rPh>
    <rPh sb="2" eb="3">
      <t>ショウ</t>
    </rPh>
    <rPh sb="4" eb="5">
      <t>ト</t>
    </rPh>
    <rPh sb="6" eb="7">
      <t>スウ</t>
    </rPh>
    <phoneticPr fontId="2"/>
  </si>
  <si>
    <t>〇申請者氏名</t>
    <rPh sb="1" eb="4">
      <t>シンセイシャ</t>
    </rPh>
    <rPh sb="4" eb="6">
      <t>シメイ</t>
    </rPh>
    <phoneticPr fontId="2"/>
  </si>
  <si>
    <t>〇申 請 戸 数</t>
    <rPh sb="1" eb="2">
      <t>シン</t>
    </rPh>
    <rPh sb="3" eb="4">
      <t>ショウ</t>
    </rPh>
    <rPh sb="5" eb="6">
      <t>ト</t>
    </rPh>
    <rPh sb="7" eb="8">
      <t>スウ</t>
    </rPh>
    <phoneticPr fontId="2"/>
  </si>
  <si>
    <t>〇見　 積　 額</t>
    <phoneticPr fontId="2"/>
  </si>
  <si>
    <t>（補助対象事業費）</t>
    <rPh sb="1" eb="3">
      <t>ホジョ</t>
    </rPh>
    <rPh sb="3" eb="5">
      <t>タイショウ</t>
    </rPh>
    <rPh sb="5" eb="8">
      <t>ジギョウヒ</t>
    </rPh>
    <phoneticPr fontId="2"/>
  </si>
  <si>
    <t>見　 積　 額</t>
    <phoneticPr fontId="2"/>
  </si>
  <si>
    <t>補助単価</t>
    <rPh sb="2" eb="4">
      <t>タンカ</t>
    </rPh>
    <phoneticPr fontId="2"/>
  </si>
  <si>
    <t>筑後市水道配水管工事補助金交付申請</t>
    <rPh sb="0" eb="2">
      <t>チクゴ</t>
    </rPh>
    <rPh sb="2" eb="3">
      <t>シ</t>
    </rPh>
    <rPh sb="3" eb="5">
      <t>スイドウ</t>
    </rPh>
    <rPh sb="5" eb="8">
      <t>ハイスイカン</t>
    </rPh>
    <rPh sb="8" eb="10">
      <t>コウジ</t>
    </rPh>
    <rPh sb="10" eb="13">
      <t>ホジョキン</t>
    </rPh>
    <rPh sb="13" eb="15">
      <t>コウフ</t>
    </rPh>
    <rPh sb="15" eb="17">
      <t>シンセイ</t>
    </rPh>
    <phoneticPr fontId="2"/>
  </si>
  <si>
    <t>〇補助対象工事内容</t>
    <rPh sb="1" eb="3">
      <t>ホジョ</t>
    </rPh>
    <rPh sb="3" eb="5">
      <t>タイショウ</t>
    </rPh>
    <rPh sb="5" eb="7">
      <t>コウジ</t>
    </rPh>
    <rPh sb="7" eb="9">
      <t>ナイヨウ</t>
    </rPh>
    <phoneticPr fontId="2"/>
  </si>
  <si>
    <t>工事内容及び補助額計算</t>
    <rPh sb="9" eb="11">
      <t>ケイサン</t>
    </rPh>
    <phoneticPr fontId="2"/>
  </si>
  <si>
    <t>補助交付申請額の算定</t>
    <rPh sb="0" eb="2">
      <t>ホジョ</t>
    </rPh>
    <rPh sb="2" eb="4">
      <t>コウフ</t>
    </rPh>
    <rPh sb="4" eb="6">
      <t>シンセイ</t>
    </rPh>
    <rPh sb="6" eb="7">
      <t>ガク</t>
    </rPh>
    <rPh sb="8" eb="10">
      <t>サンテイ</t>
    </rPh>
    <phoneticPr fontId="2"/>
  </si>
  <si>
    <t>・補助対象工事内容における補助額</t>
    <rPh sb="1" eb="3">
      <t>ホジョ</t>
    </rPh>
    <rPh sb="3" eb="5">
      <t>タイショウ</t>
    </rPh>
    <rPh sb="5" eb="7">
      <t>コウジ</t>
    </rPh>
    <rPh sb="7" eb="9">
      <t>ナイヨウ</t>
    </rPh>
    <rPh sb="13" eb="15">
      <t>ホジョ</t>
    </rPh>
    <rPh sb="15" eb="16">
      <t>ガク</t>
    </rPh>
    <phoneticPr fontId="2"/>
  </si>
  <si>
    <t>（※工事内容は、補助対象工事のみを入力する。）</t>
    <phoneticPr fontId="2"/>
  </si>
  <si>
    <t>円（税込）</t>
    <rPh sb="0" eb="1">
      <t>エン</t>
    </rPh>
    <rPh sb="2" eb="4">
      <t>ゼイコミ</t>
    </rPh>
    <phoneticPr fontId="2"/>
  </si>
  <si>
    <t>よって、上記金額のうち最小額を補助交付申請額とする。</t>
    <rPh sb="4" eb="6">
      <t>ジョウキ</t>
    </rPh>
    <rPh sb="6" eb="8">
      <t>キンガク</t>
    </rPh>
    <rPh sb="11" eb="13">
      <t>サイショウ</t>
    </rPh>
    <rPh sb="13" eb="14">
      <t>ガク</t>
    </rPh>
    <rPh sb="15" eb="17">
      <t>ホジョ</t>
    </rPh>
    <rPh sb="17" eb="19">
      <t>コウフ</t>
    </rPh>
    <rPh sb="19" eb="22">
      <t>シンセイガク</t>
    </rPh>
    <phoneticPr fontId="2"/>
  </si>
  <si>
    <t>〇工 事 場 所</t>
    <rPh sb="1" eb="2">
      <t>コウ</t>
    </rPh>
    <rPh sb="3" eb="4">
      <t>コト</t>
    </rPh>
    <rPh sb="5" eb="6">
      <t>バ</t>
    </rPh>
    <rPh sb="7" eb="8">
      <t>ショ</t>
    </rPh>
    <phoneticPr fontId="2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</si>
  <si>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2"/>
  </si>
  <si>
    <t>・申請戸数による補助額</t>
    <rPh sb="1" eb="3">
      <t>シンセイ</t>
    </rPh>
    <rPh sb="8" eb="10">
      <t>ホジョ</t>
    </rPh>
    <rPh sb="10" eb="11">
      <t>ガク</t>
    </rPh>
    <phoneticPr fontId="2"/>
  </si>
  <si>
    <t>・見積り（補助対象事業費）による補助額</t>
    <rPh sb="1" eb="3">
      <t>ミツモ</t>
    </rPh>
    <rPh sb="16" eb="18">
      <t>ホジョ</t>
    </rPh>
    <rPh sb="18" eb="19">
      <t>ガク</t>
    </rPh>
    <phoneticPr fontId="2"/>
  </si>
  <si>
    <t>合　　　　計</t>
    <phoneticPr fontId="2"/>
  </si>
  <si>
    <t>（千円未満の端数は切り捨て）</t>
    <rPh sb="1" eb="3">
      <t>センエン</t>
    </rPh>
    <rPh sb="3" eb="5">
      <t>ミマン</t>
    </rPh>
    <rPh sb="6" eb="8">
      <t>ハスウ</t>
    </rPh>
    <rPh sb="9" eb="10">
      <t>キ</t>
    </rPh>
    <rPh sb="11" eb="12">
      <t>ス</t>
    </rPh>
    <phoneticPr fontId="2"/>
  </si>
  <si>
    <t>呼び径２</t>
    <phoneticPr fontId="2"/>
  </si>
  <si>
    <t>100mm</t>
    <phoneticPr fontId="2"/>
  </si>
  <si>
    <t>150mm</t>
    <phoneticPr fontId="2"/>
  </si>
  <si>
    <t>200mm</t>
    <phoneticPr fontId="2"/>
  </si>
  <si>
    <t>250mm</t>
    <phoneticPr fontId="2"/>
  </si>
  <si>
    <t>HIVP</t>
  </si>
  <si>
    <t>・補助上限額</t>
    <rPh sb="1" eb="3">
      <t>ホジョ</t>
    </rPh>
    <rPh sb="3" eb="5">
      <t>ジョウゲン</t>
    </rPh>
    <phoneticPr fontId="2"/>
  </si>
  <si>
    <t>延長(m)</t>
    <rPh sb="0" eb="2">
      <t>エンチョウ</t>
    </rPh>
    <phoneticPr fontId="2"/>
  </si>
  <si>
    <t>データ入力(事業所)</t>
    <rPh sb="3" eb="5">
      <t>ニュウリョク</t>
    </rPh>
    <rPh sb="6" eb="9">
      <t>ジギョウショ</t>
    </rPh>
    <phoneticPr fontId="2"/>
  </si>
  <si>
    <t>データ入力(個人)</t>
    <rPh sb="3" eb="5">
      <t>ニュウリョク</t>
    </rPh>
    <rPh sb="6" eb="8">
      <t>コジン</t>
    </rPh>
    <phoneticPr fontId="2"/>
  </si>
  <si>
    <t>円（税込）</t>
    <rPh sb="0" eb="1">
      <t>エン</t>
    </rPh>
    <phoneticPr fontId="2"/>
  </si>
  <si>
    <t>工 事 内 容</t>
    <phoneticPr fontId="2"/>
  </si>
  <si>
    <t>個　　人</t>
    <rPh sb="0" eb="1">
      <t>コ</t>
    </rPh>
    <rPh sb="3" eb="4">
      <t>ヒト</t>
    </rPh>
    <phoneticPr fontId="2"/>
  </si>
  <si>
    <t>事業者</t>
    <rPh sb="0" eb="3">
      <t>ジギョウシャ</t>
    </rPh>
    <phoneticPr fontId="2"/>
  </si>
  <si>
    <t>補助対象者</t>
    <rPh sb="0" eb="2">
      <t>ホジョ</t>
    </rPh>
    <rPh sb="2" eb="5">
      <t>タイショウシャ</t>
    </rPh>
    <phoneticPr fontId="2"/>
  </si>
  <si>
    <t>（補助額算出表）</t>
    <rPh sb="1" eb="3">
      <t>ホジョ</t>
    </rPh>
    <rPh sb="4" eb="6">
      <t>サンシュツ</t>
    </rPh>
    <rPh sb="6" eb="7">
      <t>ヒョウ</t>
    </rPh>
    <phoneticPr fontId="2"/>
  </si>
  <si>
    <t>（補助額算出表）</t>
    <phoneticPr fontId="2"/>
  </si>
  <si>
    <t>× 4／10  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</si>
</sst>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5" fillId="0" borderId="0"/>
  </cellStyleXfs>
  <cellXfs count="9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0" fontId="0" fillId="0" borderId="0" xfId="0" applyAlignment="1"/>
    <xf numFmtId="0" fontId="0" fillId="0" borderId="0" xfId="0" applyBorder="1" applyAlignment="1"/>
    <xf numFmtId="0" fontId="0" fillId="2" borderId="0" xfId="0" applyFill="1">
      <alignment vertical="center"/>
    </xf>
    <xf numFmtId="0" fontId="0" fillId="2" borderId="0" xfId="0" applyFill="1" applyAlignment="1"/>
    <xf numFmtId="0" fontId="0" fillId="3" borderId="0" xfId="0" applyFill="1">
      <alignment vertical="center"/>
    </xf>
    <xf numFmtId="0" fontId="0" fillId="0" borderId="3" xfId="0" applyFill="1" applyBorder="1">
      <alignment vertical="center"/>
    </xf>
    <xf numFmtId="0" fontId="0" fillId="0" borderId="3" xfId="0" applyBorder="1" applyAlignment="1">
      <alignment horizontal="center"/>
    </xf>
    <xf numFmtId="176" fontId="0" fillId="0" borderId="3" xfId="1" applyNumberFormat="1" applyFont="1" applyBorder="1" applyAlignment="1">
      <alignment horizontal="center"/>
    </xf>
    <xf numFmtId="0" fontId="7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0" fillId="4" borderId="3" xfId="0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38" fontId="9" fillId="0" borderId="0" xfId="1" applyFont="1">
      <alignment vertical="center"/>
    </xf>
    <xf numFmtId="38" fontId="9" fillId="0" borderId="0" xfId="0" applyNumberFormat="1" applyFo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8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6" fillId="2" borderId="0" xfId="0" applyFont="1" applyFill="1" applyAlignme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8" fillId="0" borderId="10" xfId="0" applyFont="1" applyBorder="1" applyAlignment="1">
      <alignment horizontal="center" vertical="center"/>
    </xf>
    <xf numFmtId="38" fontId="12" fillId="0" borderId="10" xfId="0" applyNumberFormat="1" applyFont="1" applyFill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8" fillId="0" borderId="1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9" fillId="0" borderId="11" xfId="0" applyFont="1" applyBorder="1" applyAlignment="1">
      <alignment horizontal="center"/>
    </xf>
    <xf numFmtId="38" fontId="9" fillId="0" borderId="11" xfId="1" applyFont="1" applyBorder="1" applyAlignment="1"/>
    <xf numFmtId="0" fontId="9" fillId="0" borderId="12" xfId="0" applyFont="1" applyBorder="1" applyAlignment="1">
      <alignment horizontal="center"/>
    </xf>
    <xf numFmtId="38" fontId="9" fillId="0" borderId="12" xfId="1" applyFont="1" applyBorder="1" applyAlignment="1"/>
    <xf numFmtId="0" fontId="10" fillId="0" borderId="1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38" fontId="9" fillId="0" borderId="20" xfId="1" applyFont="1" applyBorder="1" applyAlignment="1"/>
    <xf numFmtId="0" fontId="9" fillId="0" borderId="21" xfId="0" applyFont="1" applyBorder="1" applyAlignment="1">
      <alignment horizontal="center"/>
    </xf>
    <xf numFmtId="38" fontId="9" fillId="0" borderId="22" xfId="1" applyFont="1" applyBorder="1" applyAlignment="1"/>
    <xf numFmtId="38" fontId="9" fillId="0" borderId="9" xfId="0" applyNumberFormat="1" applyFont="1" applyBorder="1" applyAlignment="1"/>
    <xf numFmtId="0" fontId="9" fillId="0" borderId="23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5" borderId="0" xfId="0" applyFont="1" applyFill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/>
    <xf numFmtId="0" fontId="6" fillId="5" borderId="0" xfId="0" applyFont="1" applyFill="1" applyAlignment="1"/>
    <xf numFmtId="0" fontId="7" fillId="6" borderId="0" xfId="0" applyFont="1" applyFill="1">
      <alignment vertical="center"/>
    </xf>
    <xf numFmtId="0" fontId="0" fillId="6" borderId="0" xfId="0" applyFill="1">
      <alignment vertical="center"/>
    </xf>
    <xf numFmtId="0" fontId="0" fillId="0" borderId="3" xfId="0" applyFill="1" applyBorder="1" applyAlignment="1">
      <alignment horizontal="center"/>
    </xf>
    <xf numFmtId="176" fontId="0" fillId="0" borderId="3" xfId="1" applyNumberFormat="1" applyFont="1" applyFill="1" applyBorder="1" applyAlignment="1">
      <alignment horizontal="center"/>
    </xf>
    <xf numFmtId="38" fontId="9" fillId="0" borderId="0" xfId="0" applyNumberFormat="1" applyFont="1" applyAlignment="1">
      <alignment horizontal="right" vertic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8" fillId="0" borderId="5" xfId="0" applyFont="1" applyBorder="1" applyAlignment="1">
      <alignment horizontal="left" vertical="center" indent="2"/>
    </xf>
    <xf numFmtId="2" fontId="9" fillId="0" borderId="26" xfId="0" applyNumberFormat="1" applyFont="1" applyBorder="1" applyAlignment="1">
      <alignment horizontal="center"/>
    </xf>
    <xf numFmtId="2" fontId="9" fillId="0" borderId="27" xfId="0" applyNumberFormat="1" applyFont="1" applyBorder="1" applyAlignment="1">
      <alignment horizontal="center"/>
    </xf>
    <xf numFmtId="2" fontId="9" fillId="0" borderId="30" xfId="0" applyNumberFormat="1" applyFont="1" applyBorder="1" applyAlignment="1">
      <alignment horizontal="center"/>
    </xf>
    <xf numFmtId="38" fontId="9" fillId="0" borderId="5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indent="2"/>
    </xf>
    <xf numFmtId="0" fontId="8" fillId="0" borderId="5" xfId="0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8" fontId="9" fillId="0" borderId="5" xfId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未定義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235/Desktop/&#12484;&#12540;&#12523;/&#35336;&#316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計"/>
      <sheetName val="請求"/>
      <sheetName val="延長"/>
      <sheetName val="チェック"/>
      <sheetName val="口径決定"/>
      <sheetName val="増圧"/>
      <sheetName val="料金"/>
      <sheetName val="補助金"/>
      <sheetName val="割付"/>
      <sheetName val="１工区"/>
      <sheetName val="２工区"/>
      <sheetName val="矢板"/>
      <sheetName val="管材延長"/>
      <sheetName val="工事費振り計算"/>
      <sheetName val="レンタル"/>
      <sheetName val="工事費"/>
    </sheetNames>
    <sheetDataSet>
      <sheetData sheetId="0"/>
      <sheetData sheetId="1">
        <row r="3">
          <cell r="M3" t="str">
            <v xml:space="preserve"> 止水栓開栓費</v>
          </cell>
          <cell r="N3" t="str">
            <v>DCIP・HIVP</v>
          </cell>
          <cell r="Q3">
            <v>1</v>
          </cell>
          <cell r="R3" t="str">
            <v/>
          </cell>
          <cell r="S3" t="str">
            <v/>
          </cell>
          <cell r="T3" t="str">
            <v>漏水調査費</v>
          </cell>
          <cell r="U3" t="str">
            <v>漏水調査費</v>
          </cell>
          <cell r="X3" t="str">
            <v>時間</v>
          </cell>
          <cell r="Y3">
            <v>4237</v>
          </cell>
        </row>
        <row r="4">
          <cell r="M4" t="str">
            <v xml:space="preserve"> 洗管作業及びバルブ操作 ２箇所 （ストッパー使用）</v>
          </cell>
          <cell r="N4" t="str">
            <v>ＤＣＩＰ</v>
          </cell>
          <cell r="Q4">
            <v>2</v>
          </cell>
          <cell r="R4">
            <v>1</v>
          </cell>
          <cell r="S4" t="str">
            <v/>
          </cell>
          <cell r="T4" t="str">
            <v>応急修理現地調査費 止水栓開栓費</v>
          </cell>
          <cell r="U4" t="str">
            <v>応急修理現地調査費</v>
          </cell>
          <cell r="V4" t="str">
            <v xml:space="preserve"> 止水栓開栓費</v>
          </cell>
          <cell r="X4" t="str">
            <v>時間</v>
          </cell>
          <cell r="Y4">
            <v>2075</v>
          </cell>
        </row>
        <row r="5">
          <cell r="M5" t="str">
            <v xml:space="preserve"> 洗管作業及びバルブ操作 ３～４箇所</v>
          </cell>
          <cell r="N5" t="str">
            <v>ＨＩＶＰ</v>
          </cell>
          <cell r="Q5">
            <v>3</v>
          </cell>
          <cell r="R5">
            <v>2</v>
          </cell>
          <cell r="S5" t="str">
            <v/>
          </cell>
          <cell r="T5" t="str">
            <v>応急修理費 洗管作業及びバルブ操作 ２箇所 （ストッパー使用）</v>
          </cell>
          <cell r="U5" t="str">
            <v>応急修理費</v>
          </cell>
          <cell r="V5" t="str">
            <v xml:space="preserve"> 洗管作業及びバルブ操作 ２箇所 （ストッパー使用）</v>
          </cell>
          <cell r="X5" t="str">
            <v>件</v>
          </cell>
          <cell r="Y5">
            <v>3320</v>
          </cell>
        </row>
        <row r="6">
          <cell r="M6" t="str">
            <v xml:space="preserve"> φ１３～４０mm （ 掘削工は別途計上 ）</v>
          </cell>
          <cell r="N6" t="str">
            <v>HIVP</v>
          </cell>
          <cell r="Q6" t="str">
            <v/>
          </cell>
          <cell r="R6">
            <v>3</v>
          </cell>
          <cell r="S6" t="str">
            <v/>
          </cell>
          <cell r="T6" t="str">
            <v>応急修理費 洗管作業及びバルブ操作 ３～４箇所</v>
          </cell>
          <cell r="U6" t="str">
            <v>応急修理費</v>
          </cell>
          <cell r="V6" t="str">
            <v xml:space="preserve"> 洗管作業及びバルブ操作 ３～４箇所</v>
          </cell>
          <cell r="X6" t="str">
            <v>件</v>
          </cell>
          <cell r="Y6">
            <v>5810</v>
          </cell>
        </row>
        <row r="7">
          <cell r="M7" t="str">
            <v xml:space="preserve"> φ１３～２５mm （使用材料は別途計上）</v>
          </cell>
          <cell r="N7" t="str">
            <v>SGP</v>
          </cell>
          <cell r="Q7">
            <v>4</v>
          </cell>
          <cell r="R7">
            <v>4</v>
          </cell>
          <cell r="S7">
            <v>1</v>
          </cell>
          <cell r="T7" t="str">
            <v>分水栓漏水修理費 φ１３～４０mm （ 掘削工は別途計上 ）DCIP・HIVP</v>
          </cell>
          <cell r="U7" t="str">
            <v>分水栓漏水修理費</v>
          </cell>
          <cell r="V7" t="str">
            <v xml:space="preserve"> φ１３～４０mm （ 掘削工は別途計上 ）</v>
          </cell>
          <cell r="W7" t="str">
            <v>DCIP・HIVP</v>
          </cell>
          <cell r="X7" t="str">
            <v>箇所</v>
          </cell>
          <cell r="Y7">
            <v>2101</v>
          </cell>
        </row>
        <row r="8">
          <cell r="M8" t="str">
            <v xml:space="preserve"> φ３０～４０mm  （使用材料は別途計上）</v>
          </cell>
          <cell r="N8" t="str">
            <v>（使用材料は別途計上）</v>
          </cell>
          <cell r="Q8">
            <v>5</v>
          </cell>
          <cell r="R8">
            <v>5</v>
          </cell>
          <cell r="S8">
            <v>2</v>
          </cell>
          <cell r="T8" t="str">
            <v>分水栓取替費 φ１３～２５mm （使用材料は別途計上）ＤＣＩＰ</v>
          </cell>
          <cell r="U8" t="str">
            <v>分水栓取替費</v>
          </cell>
          <cell r="V8" t="str">
            <v xml:space="preserve"> φ１３～２５mm （使用材料は別途計上）</v>
          </cell>
          <cell r="W8" t="str">
            <v>ＤＣＩＰ</v>
          </cell>
          <cell r="X8" t="str">
            <v>箇所</v>
          </cell>
          <cell r="Y8">
            <v>4237</v>
          </cell>
        </row>
        <row r="9">
          <cell r="M9" t="str">
            <v xml:space="preserve"> φ１３～２５mm （ 掘削工は別途計上 ）</v>
          </cell>
          <cell r="N9" t="str">
            <v>（ ＢＯＸ含む、掘削工は別途計上 ）</v>
          </cell>
          <cell r="Q9" t="str">
            <v/>
          </cell>
          <cell r="R9" t="str">
            <v/>
          </cell>
          <cell r="S9">
            <v>3</v>
          </cell>
          <cell r="T9" t="str">
            <v>分水栓取替費 φ１３～２５mm （使用材料は別途計上）ＨＩＶＰ</v>
          </cell>
          <cell r="U9" t="str">
            <v>分水栓取替費</v>
          </cell>
          <cell r="V9" t="str">
            <v xml:space="preserve"> φ１３～２５mm （使用材料は別途計上）</v>
          </cell>
          <cell r="W9" t="str">
            <v>ＨＩＶＰ</v>
          </cell>
          <cell r="X9" t="str">
            <v>箇所</v>
          </cell>
          <cell r="Y9">
            <v>3796</v>
          </cell>
        </row>
        <row r="10">
          <cell r="M10" t="str">
            <v xml:space="preserve"> φ３０～４０mm （ 掘削工は別途計上 ）</v>
          </cell>
          <cell r="N10" t="str">
            <v>（掘削工･使用材料は別途計上 ）</v>
          </cell>
          <cell r="Q10" t="str">
            <v/>
          </cell>
          <cell r="R10">
            <v>6</v>
          </cell>
          <cell r="S10" t="str">
            <v/>
          </cell>
          <cell r="T10" t="str">
            <v>分水栓取替費 φ３０～４０mm  （使用材料は別途計上）ＤＣＩＰ</v>
          </cell>
          <cell r="U10" t="str">
            <v>分水栓取替費</v>
          </cell>
          <cell r="V10" t="str">
            <v xml:space="preserve"> φ３０～４０mm  （使用材料は別途計上）</v>
          </cell>
          <cell r="W10" t="str">
            <v>ＤＣＩＰ</v>
          </cell>
          <cell r="X10" t="str">
            <v>箇所</v>
          </cell>
          <cell r="Y10">
            <v>4813</v>
          </cell>
        </row>
        <row r="11">
          <cell r="M11" t="str">
            <v xml:space="preserve"> φ１３～４０mm （分水栓閉止･修理材料不必要）</v>
          </cell>
          <cell r="N11" t="str">
            <v>（掘削工･使用材料は別途計上 ）嵩上・下費</v>
          </cell>
          <cell r="Q11" t="str">
            <v/>
          </cell>
          <cell r="R11" t="str">
            <v/>
          </cell>
          <cell r="S11" t="str">
            <v/>
          </cell>
          <cell r="T11" t="str">
            <v>分水栓取替費 φ３０～４０mm  （使用材料は別途計上）ＨＩＶＰ</v>
          </cell>
          <cell r="U11" t="str">
            <v>分水栓取替費</v>
          </cell>
          <cell r="V11" t="str">
            <v xml:space="preserve"> φ３０～４０mm  （使用材料は別途計上）</v>
          </cell>
          <cell r="W11" t="str">
            <v>ＨＩＶＰ</v>
          </cell>
          <cell r="X11" t="str">
            <v>箇所</v>
          </cell>
          <cell r="Y11">
            <v>4305</v>
          </cell>
        </row>
        <row r="12">
          <cell r="M12" t="str">
            <v xml:space="preserve"> φ１３～２５mm （内線側ユニオン取替等）</v>
          </cell>
          <cell r="N12" t="str">
            <v>SGP-VB</v>
          </cell>
          <cell r="Q12">
            <v>6</v>
          </cell>
          <cell r="R12">
            <v>7</v>
          </cell>
          <cell r="S12" t="str">
            <v/>
          </cell>
          <cell r="T12" t="str">
            <v>分水栓撤去費 φ１３～２５mm （ 掘削工は別途計上 ）ＤＣＩＰ</v>
          </cell>
          <cell r="U12" t="str">
            <v>分水栓撤去費</v>
          </cell>
          <cell r="V12" t="str">
            <v xml:space="preserve"> φ１３～２５mm （ 掘削工は別途計上 ）</v>
          </cell>
          <cell r="W12" t="str">
            <v>ＤＣＩＰ</v>
          </cell>
          <cell r="X12" t="str">
            <v>箇所</v>
          </cell>
          <cell r="Y12">
            <v>1491</v>
          </cell>
        </row>
        <row r="13">
          <cell r="M13" t="str">
            <v xml:space="preserve"> φ３０～４０mm （使用材料は別途計上）</v>
          </cell>
          <cell r="N13" t="str">
            <v>（ネジ接合）</v>
          </cell>
          <cell r="Q13" t="str">
            <v/>
          </cell>
          <cell r="R13" t="str">
            <v/>
          </cell>
          <cell r="S13" t="str">
            <v/>
          </cell>
          <cell r="T13" t="str">
            <v>分水栓撤去費 φ１３～２５mm （ 掘削工は別途計上 ）ＨＩＶＰ</v>
          </cell>
          <cell r="U13" t="str">
            <v>分水栓撤去費</v>
          </cell>
          <cell r="V13" t="str">
            <v xml:space="preserve"> φ１３～２５mm （ 掘削工は別途計上 ）</v>
          </cell>
          <cell r="W13" t="str">
            <v>ＨＩＶＰ</v>
          </cell>
          <cell r="X13" t="str">
            <v>箇所</v>
          </cell>
          <cell r="Y13">
            <v>1287</v>
          </cell>
        </row>
        <row r="14">
          <cell r="M14" t="str">
            <v xml:space="preserve"> φ１３～２５mm （ 移設･外線側ユニオン取替等 ）</v>
          </cell>
          <cell r="N14" t="str">
            <v>（フランジ接合）</v>
          </cell>
          <cell r="Q14" t="str">
            <v/>
          </cell>
          <cell r="R14">
            <v>8</v>
          </cell>
          <cell r="S14" t="str">
            <v/>
          </cell>
          <cell r="T14" t="str">
            <v>分水栓撤去費 φ３０～４０mm （ 掘削工は別途計上 ）ＤＣＩＰ</v>
          </cell>
          <cell r="U14" t="str">
            <v>分水栓撤去費</v>
          </cell>
          <cell r="V14" t="str">
            <v xml:space="preserve"> φ３０～４０mm （ 掘削工は別途計上 ）</v>
          </cell>
          <cell r="W14" t="str">
            <v>ＤＣＩＰ</v>
          </cell>
          <cell r="X14" t="str">
            <v>箇所</v>
          </cell>
          <cell r="Y14">
            <v>2034</v>
          </cell>
        </row>
        <row r="15">
          <cell r="M15" t="str">
            <v xml:space="preserve"> φ３０～４０mm（ 移設･外線側ユニオン取替等 ）</v>
          </cell>
          <cell r="N15" t="str">
            <v>蓋取替は１/２</v>
          </cell>
          <cell r="Q15" t="str">
            <v/>
          </cell>
          <cell r="R15" t="str">
            <v/>
          </cell>
          <cell r="S15" t="str">
            <v/>
          </cell>
          <cell r="T15" t="str">
            <v>分水栓撤去費 φ３０～４０mm （ 掘削工は別途計上 ）ＨＩＶＰ</v>
          </cell>
          <cell r="U15" t="str">
            <v>分水栓撤去費</v>
          </cell>
          <cell r="V15" t="str">
            <v xml:space="preserve"> φ３０～４０mm （ 掘削工は別途計上 ）</v>
          </cell>
          <cell r="W15" t="str">
            <v>ＨＩＶＰ</v>
          </cell>
          <cell r="X15" t="str">
            <v>箇所</v>
          </cell>
          <cell r="Y15">
            <v>1932</v>
          </cell>
        </row>
        <row r="16">
          <cell r="M16" t="str">
            <v xml:space="preserve"> φ１３mm</v>
          </cell>
          <cell r="N16" t="str">
            <v>（グランドパッキン取替等）</v>
          </cell>
          <cell r="Q16">
            <v>7</v>
          </cell>
          <cell r="R16">
            <v>9</v>
          </cell>
          <cell r="S16">
            <v>4</v>
          </cell>
          <cell r="T16" t="str">
            <v>止水栓漏水修理費 φ１３～４０mm （分水栓閉止･修理材料不必要）HIVP</v>
          </cell>
          <cell r="U16" t="str">
            <v>止水栓漏水修理費</v>
          </cell>
          <cell r="V16" t="str">
            <v xml:space="preserve"> φ１３～４０mm （分水栓閉止･修理材料不必要）</v>
          </cell>
          <cell r="W16" t="str">
            <v>HIVP</v>
          </cell>
          <cell r="X16" t="str">
            <v>箇所</v>
          </cell>
          <cell r="Y16">
            <v>1610</v>
          </cell>
        </row>
        <row r="17">
          <cell r="M17" t="str">
            <v xml:space="preserve"> φ２０mm</v>
          </cell>
          <cell r="N17" t="str">
            <v>土工別途計上</v>
          </cell>
          <cell r="Q17" t="str">
            <v/>
          </cell>
          <cell r="R17" t="str">
            <v/>
          </cell>
          <cell r="S17">
            <v>5</v>
          </cell>
          <cell r="T17" t="str">
            <v>止水栓漏水修理費 φ１３～４０mm （分水栓閉止･修理材料不必要）SGP</v>
          </cell>
          <cell r="U17" t="str">
            <v>止水栓漏水修理費</v>
          </cell>
          <cell r="V17" t="str">
            <v xml:space="preserve"> φ１３～４０mm （分水栓閉止･修理材料不必要）</v>
          </cell>
          <cell r="W17" t="str">
            <v>SGP</v>
          </cell>
          <cell r="X17" t="str">
            <v>箇所</v>
          </cell>
          <cell r="Y17">
            <v>2124</v>
          </cell>
        </row>
        <row r="18">
          <cell r="M18" t="str">
            <v xml:space="preserve"> φ２５mm</v>
          </cell>
          <cell r="N18" t="str">
            <v>材料費別途計上</v>
          </cell>
          <cell r="Q18" t="str">
            <v/>
          </cell>
          <cell r="R18">
            <v>10</v>
          </cell>
          <cell r="S18" t="str">
            <v/>
          </cell>
          <cell r="T18" t="str">
            <v>止水栓漏水修理費 φ１３～２５mm （内線側ユニオン取替等）</v>
          </cell>
          <cell r="U18" t="str">
            <v>止水栓漏水修理費</v>
          </cell>
          <cell r="V18" t="str">
            <v xml:space="preserve"> φ１３～２５mm （内線側ユニオン取替等）</v>
          </cell>
          <cell r="X18" t="str">
            <v>箇所</v>
          </cell>
          <cell r="Y18">
            <v>3147</v>
          </cell>
        </row>
        <row r="19">
          <cell r="M19" t="str">
            <v xml:space="preserve"> φ３０mm</v>
          </cell>
          <cell r="N19" t="str">
            <v>撤去は１/２</v>
          </cell>
          <cell r="Q19" t="str">
            <v/>
          </cell>
          <cell r="R19">
            <v>11</v>
          </cell>
          <cell r="S19" t="str">
            <v/>
          </cell>
          <cell r="T19" t="str">
            <v>止水栓漏水修理費 φ３０～４０mm （使用材料は別途計上）</v>
          </cell>
          <cell r="U19" t="str">
            <v>止水栓漏水修理費</v>
          </cell>
          <cell r="V19" t="str">
            <v xml:space="preserve"> φ３０～４０mm （使用材料は別途計上）</v>
          </cell>
          <cell r="X19" t="str">
            <v>箇所</v>
          </cell>
          <cell r="Y19">
            <v>6339</v>
          </cell>
        </row>
        <row r="20">
          <cell r="M20" t="str">
            <v xml:space="preserve"> φ４０mm</v>
          </cell>
          <cell r="N20" t="str">
            <v>内線工事    継手別途計上</v>
          </cell>
          <cell r="Q20" t="str">
            <v/>
          </cell>
          <cell r="R20">
            <v>12</v>
          </cell>
          <cell r="S20" t="str">
            <v/>
          </cell>
          <cell r="T20" t="str">
            <v>止水栓漏水修理費 φ１３～２５mm （ 移設･外線側ユニオン取替等 ）</v>
          </cell>
          <cell r="U20" t="str">
            <v>止水栓漏水修理費</v>
          </cell>
          <cell r="V20" t="str">
            <v xml:space="preserve"> φ１３～２５mm （ 移設･外線側ユニオン取替等 ）</v>
          </cell>
          <cell r="X20" t="str">
            <v>箇所</v>
          </cell>
          <cell r="Y20">
            <v>4796</v>
          </cell>
        </row>
        <row r="21">
          <cell r="M21" t="str">
            <v xml:space="preserve"> φ１３mm （BOX移設含、掘削工･材料は別途計上)</v>
          </cell>
          <cell r="N21" t="str">
            <v>外線工事    継手別途計上</v>
          </cell>
          <cell r="Q21" t="str">
            <v/>
          </cell>
          <cell r="R21">
            <v>13</v>
          </cell>
          <cell r="S21" t="str">
            <v/>
          </cell>
          <cell r="T21" t="str">
            <v>止水栓漏水修理費 φ３０～４０mm（ 移設･外線側ユニオン取替等 ）</v>
          </cell>
          <cell r="U21" t="str">
            <v>止水栓漏水修理費</v>
          </cell>
          <cell r="V21" t="str">
            <v xml:space="preserve"> φ３０～４０mm（ 移設･外線側ユニオン取替等 ）</v>
          </cell>
          <cell r="X21" t="str">
            <v>箇所</v>
          </cell>
          <cell r="Y21">
            <v>6969</v>
          </cell>
        </row>
        <row r="22">
          <cell r="M22" t="str">
            <v xml:space="preserve"> φ２０mm （BOX移設含、掘削工･材料は別途計上）</v>
          </cell>
          <cell r="N22" t="str">
            <v>ＴＳ継手工</v>
          </cell>
          <cell r="Q22">
            <v>8</v>
          </cell>
          <cell r="R22">
            <v>14</v>
          </cell>
          <cell r="S22">
            <v>6</v>
          </cell>
          <cell r="T22" t="str">
            <v>止水栓取替費 φ１３mm（使用材料は別途計上）</v>
          </cell>
          <cell r="U22" t="str">
            <v>止水栓取替費</v>
          </cell>
          <cell r="V22" t="str">
            <v xml:space="preserve"> φ１３mm</v>
          </cell>
          <cell r="W22" t="str">
            <v>（使用材料は別途計上）</v>
          </cell>
          <cell r="X22" t="str">
            <v>箇所</v>
          </cell>
          <cell r="Y22">
            <v>1544</v>
          </cell>
        </row>
        <row r="23">
          <cell r="M23" t="str">
            <v xml:space="preserve"> φ２５mm （BOX移設含、掘削工･材料は別途計上）</v>
          </cell>
          <cell r="N23" t="str">
            <v>ＲＲ継手工</v>
          </cell>
          <cell r="Q23" t="str">
            <v/>
          </cell>
          <cell r="R23">
            <v>15</v>
          </cell>
          <cell r="S23" t="str">
            <v/>
          </cell>
          <cell r="T23" t="str">
            <v>止水栓取替費 φ２０mm（使用材料は別途計上）</v>
          </cell>
          <cell r="U23" t="str">
            <v>止水栓取替費</v>
          </cell>
          <cell r="V23" t="str">
            <v xml:space="preserve"> φ２０mm</v>
          </cell>
          <cell r="W23" t="str">
            <v>（使用材料は別途計上）</v>
          </cell>
          <cell r="X23" t="str">
            <v>箇所</v>
          </cell>
          <cell r="Y23">
            <v>1992</v>
          </cell>
        </row>
        <row r="24">
          <cell r="M24" t="str">
            <v xml:space="preserve"> φ３０mm （BOX移設含、掘削工･材料は別途計上）</v>
          </cell>
          <cell r="N24" t="str">
            <v>鋼管継手工</v>
          </cell>
          <cell r="Q24" t="str">
            <v/>
          </cell>
          <cell r="R24">
            <v>16</v>
          </cell>
          <cell r="S24" t="str">
            <v/>
          </cell>
          <cell r="T24" t="str">
            <v>止水栓取替費 φ２５mm（使用材料は別途計上）</v>
          </cell>
          <cell r="U24" t="str">
            <v>止水栓取替費</v>
          </cell>
          <cell r="V24" t="str">
            <v xml:space="preserve"> φ２５mm</v>
          </cell>
          <cell r="W24" t="str">
            <v>（使用材料は別途計上）</v>
          </cell>
          <cell r="X24" t="str">
            <v>箇所</v>
          </cell>
          <cell r="Y24">
            <v>2647</v>
          </cell>
        </row>
        <row r="25">
          <cell r="M25" t="str">
            <v xml:space="preserve"> φ４０mm （BOX移設含、掘削工･材料は別途計上）</v>
          </cell>
          <cell r="N25" t="str">
            <v>仮設配管等  材料含む</v>
          </cell>
          <cell r="Q25" t="str">
            <v/>
          </cell>
          <cell r="R25">
            <v>17</v>
          </cell>
          <cell r="S25" t="str">
            <v/>
          </cell>
          <cell r="T25" t="str">
            <v>止水栓取替費 φ３０mm（使用材料は別途計上）</v>
          </cell>
          <cell r="U25" t="str">
            <v>止水栓取替費</v>
          </cell>
          <cell r="V25" t="str">
            <v xml:space="preserve"> φ３０mm</v>
          </cell>
          <cell r="W25" t="str">
            <v>（使用材料は別途計上）</v>
          </cell>
          <cell r="X25" t="str">
            <v>箇所</v>
          </cell>
          <cell r="Y25">
            <v>3062</v>
          </cell>
        </row>
        <row r="26">
          <cell r="M26" t="str">
            <v xml:space="preserve"> φ１３mm（ 掘削工･使用材料は別途計上 ）</v>
          </cell>
          <cell r="N26" t="str">
            <v>ＰＰ継手工</v>
          </cell>
          <cell r="Q26" t="str">
            <v/>
          </cell>
          <cell r="R26">
            <v>18</v>
          </cell>
          <cell r="S26" t="str">
            <v/>
          </cell>
          <cell r="T26" t="str">
            <v>止水栓取替費 φ４０mm（使用材料は別途計上）</v>
          </cell>
          <cell r="U26" t="str">
            <v>止水栓取替費</v>
          </cell>
          <cell r="V26" t="str">
            <v xml:space="preserve"> φ４０mm</v>
          </cell>
          <cell r="W26" t="str">
            <v>（使用材料は別途計上）</v>
          </cell>
          <cell r="X26" t="str">
            <v>箇所</v>
          </cell>
          <cell r="Y26">
            <v>3657</v>
          </cell>
        </row>
        <row r="27">
          <cell r="M27" t="str">
            <v xml:space="preserve"> φ２０mm（ 掘削工･使用材料は別途計上 ）</v>
          </cell>
          <cell r="N27" t="str">
            <v>（機械・材料無し）</v>
          </cell>
          <cell r="Q27">
            <v>9</v>
          </cell>
          <cell r="R27" t="str">
            <v/>
          </cell>
          <cell r="S27">
            <v>7</v>
          </cell>
          <cell r="T27" t="str">
            <v>止水栓撤去費 φ１３mm（ ＢＯＸ含む、掘削工は別途計上 ）</v>
          </cell>
          <cell r="U27" t="str">
            <v>止水栓撤去費</v>
          </cell>
          <cell r="V27" t="str">
            <v xml:space="preserve"> φ１３mm</v>
          </cell>
          <cell r="W27" t="str">
            <v>（ ＢＯＸ含む、掘削工は別途計上 ）</v>
          </cell>
          <cell r="X27" t="str">
            <v>箇所</v>
          </cell>
          <cell r="Y27">
            <v>674</v>
          </cell>
        </row>
        <row r="28">
          <cell r="M28" t="str">
            <v xml:space="preserve"> φ２５mm（ 掘削工･使用材料は別途計上 ）</v>
          </cell>
          <cell r="N28" t="str">
            <v>(特殊押輪使用)</v>
          </cell>
          <cell r="Q28" t="str">
            <v/>
          </cell>
          <cell r="R28" t="str">
            <v/>
          </cell>
          <cell r="S28" t="str">
            <v/>
          </cell>
          <cell r="T28" t="str">
            <v>止水栓撤去費 φ２０mm（ ＢＯＸ含む、掘削工は別途計上 ）</v>
          </cell>
          <cell r="U28" t="str">
            <v>止水栓撤去費</v>
          </cell>
          <cell r="V28" t="str">
            <v xml:space="preserve"> φ２０mm</v>
          </cell>
          <cell r="W28" t="str">
            <v>（ ＢＯＸ含む、掘削工は別途計上 ）</v>
          </cell>
          <cell r="X28" t="str">
            <v>箇所</v>
          </cell>
          <cell r="Y28">
            <v>840</v>
          </cell>
        </row>
        <row r="29">
          <cell r="M29" t="str">
            <v xml:space="preserve"> φ３０mm（ 掘削工･使用材料は別途計上 ）</v>
          </cell>
          <cell r="N29" t="str">
            <v>ｴﾝｼﾞﾝｶｯﾀｰ</v>
          </cell>
          <cell r="Q29" t="str">
            <v/>
          </cell>
          <cell r="R29" t="str">
            <v/>
          </cell>
          <cell r="S29" t="str">
            <v/>
          </cell>
          <cell r="T29" t="str">
            <v>止水栓撤去費 φ２５mm（ ＢＯＸ含む、掘削工は別途計上 ）</v>
          </cell>
          <cell r="U29" t="str">
            <v>止水栓撤去費</v>
          </cell>
          <cell r="V29" t="str">
            <v xml:space="preserve"> φ２５mm</v>
          </cell>
          <cell r="W29" t="str">
            <v>（ ＢＯＸ含む、掘削工は別途計上 ）</v>
          </cell>
          <cell r="X29" t="str">
            <v>箇所</v>
          </cell>
          <cell r="Y29">
            <v>1179</v>
          </cell>
        </row>
        <row r="30">
          <cell r="M30" t="str">
            <v xml:space="preserve"> φ４０mm（ 掘削工･使用材料は別途計上 ）</v>
          </cell>
          <cell r="N30" t="str">
            <v>分岐口径φ１３mm</v>
          </cell>
          <cell r="Q30" t="str">
            <v/>
          </cell>
          <cell r="R30" t="str">
            <v/>
          </cell>
          <cell r="S30" t="str">
            <v/>
          </cell>
          <cell r="T30" t="str">
            <v>止水栓撤去費 φ３０mm（ ＢＯＸ含む、掘削工は別途計上 ）</v>
          </cell>
          <cell r="U30" t="str">
            <v>止水栓撤去費</v>
          </cell>
          <cell r="V30" t="str">
            <v xml:space="preserve"> φ３０mm</v>
          </cell>
          <cell r="W30" t="str">
            <v>（ ＢＯＸ含む、掘削工は別途計上 ）</v>
          </cell>
          <cell r="X30" t="str">
            <v>箇所</v>
          </cell>
          <cell r="Y30">
            <v>1345</v>
          </cell>
        </row>
        <row r="31">
          <cell r="M31" t="str">
            <v xml:space="preserve"> φ５０mm（ 掘削工･使用材料は別途計上 ）</v>
          </cell>
          <cell r="N31" t="str">
            <v>分岐口径φ２０mm</v>
          </cell>
          <cell r="Q31" t="str">
            <v/>
          </cell>
          <cell r="R31" t="str">
            <v/>
          </cell>
          <cell r="S31" t="str">
            <v/>
          </cell>
          <cell r="T31" t="str">
            <v>止水栓撤去費 φ４０mm（ ＢＯＸ含む、掘削工は別途計上 ）</v>
          </cell>
          <cell r="U31" t="str">
            <v>止水栓撤去費</v>
          </cell>
          <cell r="V31" t="str">
            <v xml:space="preserve"> φ４０mm</v>
          </cell>
          <cell r="W31" t="str">
            <v>（ ＢＯＸ含む、掘削工は別途計上 ）</v>
          </cell>
          <cell r="X31" t="str">
            <v>箇所</v>
          </cell>
          <cell r="Y31">
            <v>1601</v>
          </cell>
        </row>
        <row r="32">
          <cell r="M32" t="str">
            <v xml:space="preserve"> φ７５mm（ 掘削工･使用材料は別途計上 ）</v>
          </cell>
          <cell r="N32" t="str">
            <v>分岐口径φ２５mm</v>
          </cell>
          <cell r="Q32">
            <v>10</v>
          </cell>
          <cell r="R32" t="str">
            <v/>
          </cell>
          <cell r="S32">
            <v>8</v>
          </cell>
          <cell r="T32" t="str">
            <v>止水栓ボックス取替費 φ１３mm（掘削工･使用材料は別途計上 ）</v>
          </cell>
          <cell r="U32" t="str">
            <v>止水栓ボックス取替費</v>
          </cell>
          <cell r="V32" t="str">
            <v xml:space="preserve"> φ１３mm</v>
          </cell>
          <cell r="W32" t="str">
            <v>（掘削工･使用材料は別途計上 ）</v>
          </cell>
          <cell r="X32" t="str">
            <v>箇所</v>
          </cell>
          <cell r="Y32">
            <v>495</v>
          </cell>
        </row>
        <row r="33">
          <cell r="M33" t="str">
            <v xml:space="preserve"> φ５０～７５mm（ 掘削工･使用材料は別途計上 ）</v>
          </cell>
          <cell r="N33" t="str">
            <v>分岐口径φ３０mm</v>
          </cell>
          <cell r="Q33" t="str">
            <v/>
          </cell>
          <cell r="R33" t="str">
            <v/>
          </cell>
          <cell r="S33" t="str">
            <v/>
          </cell>
          <cell r="T33" t="str">
            <v>止水栓ボックス取替費 φ２０mm（掘削工･使用材料は別途計上 ）</v>
          </cell>
          <cell r="U33" t="str">
            <v>止水栓ボックス取替費</v>
          </cell>
          <cell r="V33" t="str">
            <v xml:space="preserve"> φ２０mm</v>
          </cell>
          <cell r="W33" t="str">
            <v>（掘削工･使用材料は別途計上 ）</v>
          </cell>
          <cell r="X33" t="str">
            <v>箇所</v>
          </cell>
          <cell r="Y33">
            <v>545</v>
          </cell>
        </row>
        <row r="34">
          <cell r="M34" t="str">
            <v xml:space="preserve"> φ５０～７５mm （掘削工･使用材料は別途計上）</v>
          </cell>
          <cell r="N34" t="str">
            <v>分岐口径φ４０mm</v>
          </cell>
          <cell r="Q34" t="str">
            <v/>
          </cell>
          <cell r="R34" t="str">
            <v/>
          </cell>
          <cell r="S34" t="str">
            <v/>
          </cell>
          <cell r="T34" t="str">
            <v>止水栓ボックス取替費 φ２５mm（掘削工･使用材料は別途計上 ）</v>
          </cell>
          <cell r="U34" t="str">
            <v>止水栓ボックス取替費</v>
          </cell>
          <cell r="V34" t="str">
            <v xml:space="preserve"> φ２５mm</v>
          </cell>
          <cell r="W34" t="str">
            <v>（掘削工･使用材料は別途計上 ）</v>
          </cell>
          <cell r="X34" t="str">
            <v>箇所</v>
          </cell>
          <cell r="Y34">
            <v>906</v>
          </cell>
        </row>
        <row r="35">
          <cell r="M35" t="str">
            <v xml:space="preserve"> φ１３mm（ＢＯＸ含む、掘削工は別途計上）嵩上・下費</v>
          </cell>
          <cell r="N35" t="str">
            <v>分岐口径φ５０mm</v>
          </cell>
          <cell r="Q35" t="str">
            <v/>
          </cell>
          <cell r="R35" t="str">
            <v/>
          </cell>
          <cell r="S35" t="str">
            <v/>
          </cell>
          <cell r="T35" t="str">
            <v>止水栓ボックス取替費 φ３０mm（掘削工･使用材料は別途計上 ）</v>
          </cell>
          <cell r="U35" t="str">
            <v>止水栓ボックス取替費</v>
          </cell>
          <cell r="V35" t="str">
            <v xml:space="preserve"> φ３０mm</v>
          </cell>
          <cell r="W35" t="str">
            <v>（掘削工･使用材料は別途計上 ）</v>
          </cell>
          <cell r="X35" t="str">
            <v>箇所</v>
          </cell>
          <cell r="Y35">
            <v>972</v>
          </cell>
        </row>
        <row r="36">
          <cell r="M36" t="str">
            <v xml:space="preserve"> φ２０mm（ ＢＯＸ含む、掘削工は別途計上 ）嵩上・下費</v>
          </cell>
          <cell r="N36" t="str">
            <v>φ１３～２０A</v>
          </cell>
          <cell r="Q36" t="str">
            <v/>
          </cell>
          <cell r="R36" t="str">
            <v/>
          </cell>
          <cell r="S36" t="str">
            <v/>
          </cell>
          <cell r="T36" t="str">
            <v>止水栓ボックス取替費 φ４０mm（掘削工･使用材料は別途計上 ）</v>
          </cell>
          <cell r="U36" t="str">
            <v>止水栓ボックス取替費</v>
          </cell>
          <cell r="V36" t="str">
            <v xml:space="preserve"> φ４０mm</v>
          </cell>
          <cell r="W36" t="str">
            <v>（掘削工･使用材料は別途計上 ）</v>
          </cell>
          <cell r="X36" t="str">
            <v>箇所</v>
          </cell>
          <cell r="Y36">
            <v>1163</v>
          </cell>
        </row>
        <row r="37">
          <cell r="M37" t="str">
            <v xml:space="preserve"> φ２５mm（ ＢＯＸ含む、掘削工は別途計上 ）嵩上・下費</v>
          </cell>
          <cell r="N37" t="str">
            <v>φ２５～３２A</v>
          </cell>
          <cell r="Q37">
            <v>11</v>
          </cell>
          <cell r="R37" t="str">
            <v/>
          </cell>
          <cell r="S37" t="str">
            <v/>
          </cell>
          <cell r="T37" t="str">
            <v>止水栓ボックス撤去費 φ１３mm（掘削工･使用材料は別途計上 ）</v>
          </cell>
          <cell r="U37" t="str">
            <v>止水栓ボックス撤去費</v>
          </cell>
          <cell r="V37" t="str">
            <v xml:space="preserve"> φ１３mm</v>
          </cell>
          <cell r="W37" t="str">
            <v>（掘削工･使用材料は別途計上 ）</v>
          </cell>
          <cell r="X37" t="str">
            <v>箇所</v>
          </cell>
          <cell r="Y37">
            <v>170</v>
          </cell>
        </row>
        <row r="38">
          <cell r="M38" t="str">
            <v xml:space="preserve"> φ３０mm（ ＢＯＸ含む、掘削工は別途計上 ）嵩上・下費</v>
          </cell>
          <cell r="N38" t="str">
            <v>φ４０A</v>
          </cell>
          <cell r="Q38" t="str">
            <v/>
          </cell>
          <cell r="R38" t="str">
            <v/>
          </cell>
          <cell r="S38" t="str">
            <v/>
          </cell>
          <cell r="T38" t="str">
            <v>止水栓ボックス撤去費 φ２０mm（掘削工･使用材料は別途計上 ）</v>
          </cell>
          <cell r="U38" t="str">
            <v>止水栓ボックス撤去費</v>
          </cell>
          <cell r="V38" t="str">
            <v xml:space="preserve"> φ２０mm</v>
          </cell>
          <cell r="W38" t="str">
            <v>（掘削工･使用材料は別途計上 ）</v>
          </cell>
          <cell r="X38" t="str">
            <v>箇所</v>
          </cell>
          <cell r="Y38">
            <v>187</v>
          </cell>
        </row>
        <row r="39">
          <cell r="M39" t="str">
            <v xml:space="preserve"> φ４０mm（ ＢＯＸ含む、掘削工は別途計上 ）嵩上・下費</v>
          </cell>
          <cell r="N39" t="str">
            <v>φ５０A</v>
          </cell>
          <cell r="Q39" t="str">
            <v/>
          </cell>
          <cell r="R39" t="str">
            <v/>
          </cell>
          <cell r="S39" t="str">
            <v/>
          </cell>
          <cell r="T39" t="str">
            <v>止水栓ボックス撤去費 φ２５mm（掘削工･使用材料は別途計上 ）</v>
          </cell>
          <cell r="U39" t="str">
            <v>止水栓ボックス撤去費</v>
          </cell>
          <cell r="V39" t="str">
            <v xml:space="preserve"> φ２５mm</v>
          </cell>
          <cell r="W39" t="str">
            <v>（掘削工･使用材料は別途計上 ）</v>
          </cell>
          <cell r="X39" t="str">
            <v>箇所</v>
          </cell>
          <cell r="Y39">
            <v>307</v>
          </cell>
        </row>
        <row r="40">
          <cell r="M40" t="str">
            <v xml:space="preserve"> φ５０mm（ ＢＯＸ含む、掘削工は別途計上 ）嵩上・下費</v>
          </cell>
          <cell r="N40" t="str">
            <v>φ１３～１６mm</v>
          </cell>
          <cell r="Q40" t="str">
            <v/>
          </cell>
          <cell r="R40" t="str">
            <v/>
          </cell>
          <cell r="S40" t="str">
            <v/>
          </cell>
          <cell r="T40" t="str">
            <v>止水栓ボックス撤去費 φ３０mm（掘削工･使用材料は別途計上 ）</v>
          </cell>
          <cell r="U40" t="str">
            <v>止水栓ボックス撤去費</v>
          </cell>
          <cell r="V40" t="str">
            <v xml:space="preserve"> φ３０mm</v>
          </cell>
          <cell r="W40" t="str">
            <v>（掘削工･使用材料は別途計上 ）</v>
          </cell>
          <cell r="X40" t="str">
            <v>箇所</v>
          </cell>
          <cell r="Y40">
            <v>323</v>
          </cell>
        </row>
        <row r="41">
          <cell r="M41" t="str">
            <v xml:space="preserve"> φ７５mm（ ＢＯＸ含む、掘削工は別途計上 ）嵩上・下費</v>
          </cell>
          <cell r="N41" t="str">
            <v>φ２０～２５mm</v>
          </cell>
          <cell r="Q41" t="str">
            <v/>
          </cell>
          <cell r="R41" t="str">
            <v/>
          </cell>
          <cell r="S41" t="str">
            <v/>
          </cell>
          <cell r="T41" t="str">
            <v>止水栓ボックス撤去費 φ４０mm（掘削工･使用材料は別途計上 ）</v>
          </cell>
          <cell r="U41" t="str">
            <v>止水栓ボックス撤去費</v>
          </cell>
          <cell r="V41" t="str">
            <v xml:space="preserve"> φ４０mm</v>
          </cell>
          <cell r="W41" t="str">
            <v>（掘削工･使用材料は別途計上 ）</v>
          </cell>
          <cell r="X41" t="str">
            <v>箇所</v>
          </cell>
          <cell r="Y41">
            <v>393</v>
          </cell>
        </row>
        <row r="42">
          <cell r="M42" t="str">
            <v xml:space="preserve"> φ５０mm</v>
          </cell>
          <cell r="N42" t="str">
            <v>φ３０～４０mm</v>
          </cell>
          <cell r="Q42">
            <v>12</v>
          </cell>
          <cell r="R42" t="str">
            <v/>
          </cell>
          <cell r="S42">
            <v>9</v>
          </cell>
          <cell r="T42" t="str">
            <v>止水栓ボックス移設費 φ１３mm（掘削工･使用材料は別途計上 ）嵩上・下費</v>
          </cell>
          <cell r="U42" t="str">
            <v>止水栓ボックス移設費</v>
          </cell>
          <cell r="V42" t="str">
            <v xml:space="preserve"> φ１３mm</v>
          </cell>
          <cell r="W42" t="str">
            <v>（掘削工･使用材料は別途計上 ）嵩上・下費</v>
          </cell>
          <cell r="X42" t="str">
            <v>箇所</v>
          </cell>
          <cell r="Y42">
            <v>1001</v>
          </cell>
        </row>
        <row r="43">
          <cell r="M43" t="str">
            <v xml:space="preserve"> φ７５mm</v>
          </cell>
          <cell r="N43" t="str">
            <v>φ５０～７５mm</v>
          </cell>
          <cell r="Q43" t="str">
            <v/>
          </cell>
          <cell r="R43" t="str">
            <v/>
          </cell>
          <cell r="S43" t="str">
            <v/>
          </cell>
          <cell r="T43" t="str">
            <v>止水栓ボックス移設費 φ２０mm（掘削工･使用材料は別途計上 ）嵩上・下費</v>
          </cell>
          <cell r="U43" t="str">
            <v>止水栓ボックス移設費</v>
          </cell>
          <cell r="V43" t="str">
            <v xml:space="preserve"> φ２０mm</v>
          </cell>
          <cell r="W43" t="str">
            <v>（掘削工･使用材料は別途計上 ）嵩上・下費</v>
          </cell>
          <cell r="X43" t="str">
            <v>箇所</v>
          </cell>
          <cell r="Y43">
            <v>1034</v>
          </cell>
        </row>
        <row r="44">
          <cell r="M44" t="str">
            <v xml:space="preserve"> φ１００mm</v>
          </cell>
          <cell r="N44" t="str">
            <v>φ１００～１２５mm</v>
          </cell>
          <cell r="Q44" t="str">
            <v/>
          </cell>
          <cell r="R44" t="str">
            <v/>
          </cell>
          <cell r="S44" t="str">
            <v/>
          </cell>
          <cell r="T44" t="str">
            <v>止水栓ボックス移設費 φ２５mm（掘削工･使用材料は別途計上 ）嵩上・下費</v>
          </cell>
          <cell r="U44" t="str">
            <v>止水栓ボックス移設費</v>
          </cell>
          <cell r="V44" t="str">
            <v xml:space="preserve"> φ２５mm</v>
          </cell>
          <cell r="W44" t="str">
            <v>（掘削工･使用材料は別途計上 ）嵩上・下費</v>
          </cell>
          <cell r="X44" t="str">
            <v>箇所</v>
          </cell>
          <cell r="Y44">
            <v>1276</v>
          </cell>
        </row>
        <row r="45">
          <cell r="M45" t="str">
            <v xml:space="preserve"> φ１５０mm</v>
          </cell>
          <cell r="N45" t="str">
            <v>φ１５０mm</v>
          </cell>
          <cell r="Q45" t="str">
            <v/>
          </cell>
          <cell r="R45" t="str">
            <v/>
          </cell>
          <cell r="S45" t="str">
            <v/>
          </cell>
          <cell r="T45" t="str">
            <v>止水栓ボックス移設費 φ３０mm（掘削工･使用材料は別途計上 ）嵩上・下費</v>
          </cell>
          <cell r="U45" t="str">
            <v>止水栓ボックス移設費</v>
          </cell>
          <cell r="V45" t="str">
            <v xml:space="preserve"> φ３０mm</v>
          </cell>
          <cell r="W45" t="str">
            <v>（掘削工･使用材料は別途計上 ）嵩上・下費</v>
          </cell>
          <cell r="X45" t="str">
            <v>箇所</v>
          </cell>
          <cell r="Y45">
            <v>1834</v>
          </cell>
        </row>
        <row r="46">
          <cell r="M46" t="str">
            <v xml:space="preserve"> φ２００mm</v>
          </cell>
          <cell r="N46" t="str">
            <v>φ５０～１００mmﾒｶﾁｰｽﾞ使用</v>
          </cell>
          <cell r="Q46" t="str">
            <v/>
          </cell>
          <cell r="R46" t="str">
            <v/>
          </cell>
          <cell r="S46" t="str">
            <v/>
          </cell>
          <cell r="T46" t="str">
            <v>止水栓ボックス移設費 φ４０mm（掘削工･使用材料は別途計上 ）嵩上・下費</v>
          </cell>
          <cell r="U46" t="str">
            <v>止水栓ボックス移設費</v>
          </cell>
          <cell r="V46" t="str">
            <v xml:space="preserve"> φ４０mm</v>
          </cell>
          <cell r="W46" t="str">
            <v>（掘削工･使用材料は別途計上 ）嵩上・下費</v>
          </cell>
          <cell r="X46" t="str">
            <v>箇所</v>
          </cell>
          <cell r="Y46">
            <v>1955</v>
          </cell>
        </row>
        <row r="47">
          <cell r="M47" t="str">
            <v xml:space="preserve"> φ２５０mm</v>
          </cell>
          <cell r="N47" t="str">
            <v>φ１５０mmﾒｶﾁｰｽﾞ使用</v>
          </cell>
          <cell r="Q47">
            <v>13</v>
          </cell>
          <cell r="R47">
            <v>19</v>
          </cell>
          <cell r="S47" t="str">
            <v/>
          </cell>
          <cell r="T47" t="str">
            <v>止水栓移設費 φ１３mm （BOX移設含、掘削工･材料は別途計上)HIVP</v>
          </cell>
          <cell r="U47" t="str">
            <v>止水栓移設費</v>
          </cell>
          <cell r="V47" t="str">
            <v xml:space="preserve"> φ１３mm （BOX移設含、掘削工･材料は別途計上)</v>
          </cell>
          <cell r="W47" t="str">
            <v>HIVP</v>
          </cell>
          <cell r="X47" t="str">
            <v>箇所</v>
          </cell>
          <cell r="Y47">
            <v>1618</v>
          </cell>
        </row>
        <row r="48">
          <cell r="M48" t="str">
            <v xml:space="preserve"> φ３００mm</v>
          </cell>
          <cell r="N48" t="str">
            <v>ﾈｼﾞ接続含む</v>
          </cell>
          <cell r="Q48" t="str">
            <v/>
          </cell>
          <cell r="R48">
            <v>20</v>
          </cell>
          <cell r="S48" t="str">
            <v/>
          </cell>
          <cell r="T48" t="str">
            <v>止水栓移設費 φ２０mm （BOX移設含、掘削工･材料は別途計上）HIVP</v>
          </cell>
          <cell r="U48" t="str">
            <v>止水栓移設費</v>
          </cell>
          <cell r="V48" t="str">
            <v xml:space="preserve"> φ２０mm （BOX移設含、掘削工･材料は別途計上）</v>
          </cell>
          <cell r="W48" t="str">
            <v>HIVP</v>
          </cell>
          <cell r="X48" t="str">
            <v>箇所</v>
          </cell>
          <cell r="Y48">
            <v>2016</v>
          </cell>
        </row>
        <row r="49">
          <cell r="M49" t="str">
            <v xml:space="preserve"> Ｃｏ製 Ｈ=１,160～860㎜</v>
          </cell>
          <cell r="N49" t="str">
            <v>接合含まない</v>
          </cell>
          <cell r="Q49" t="str">
            <v/>
          </cell>
          <cell r="R49">
            <v>21</v>
          </cell>
          <cell r="S49" t="str">
            <v/>
          </cell>
          <cell r="T49" t="str">
            <v>止水栓移設費 φ２５mm （BOX移設含、掘削工･材料は別途計上）HIVP</v>
          </cell>
          <cell r="U49" t="str">
            <v>止水栓移設費</v>
          </cell>
          <cell r="V49" t="str">
            <v xml:space="preserve"> φ２５mm （BOX移設含、掘削工･材料は別途計上）</v>
          </cell>
          <cell r="W49" t="str">
            <v>HIVP</v>
          </cell>
          <cell r="X49" t="str">
            <v>箇所</v>
          </cell>
          <cell r="Y49">
            <v>2830</v>
          </cell>
        </row>
        <row r="50">
          <cell r="M50" t="str">
            <v xml:space="preserve"> Ｃｏ製 Ｈ=510㎜</v>
          </cell>
          <cell r="N50" t="str">
            <v>舗装道</v>
          </cell>
          <cell r="Q50" t="str">
            <v/>
          </cell>
          <cell r="R50">
            <v>22</v>
          </cell>
          <cell r="S50" t="str">
            <v/>
          </cell>
          <cell r="T50" t="str">
            <v>止水栓移設費 φ３０mm （BOX移設含、掘削工･材料は別途計上）HIVP</v>
          </cell>
          <cell r="U50" t="str">
            <v>止水栓移設費</v>
          </cell>
          <cell r="V50" t="str">
            <v xml:space="preserve"> φ３０mm （BOX移設含、掘削工･材料は別途計上）</v>
          </cell>
          <cell r="W50" t="str">
            <v>HIVP</v>
          </cell>
          <cell r="X50" t="str">
            <v>箇所</v>
          </cell>
          <cell r="Y50">
            <v>3229</v>
          </cell>
        </row>
        <row r="51">
          <cell r="M51" t="str">
            <v xml:space="preserve"> レジン製 Ｈ=１,160～860㎜</v>
          </cell>
          <cell r="N51" t="str">
            <v>砂利道</v>
          </cell>
          <cell r="Q51" t="str">
            <v/>
          </cell>
          <cell r="R51">
            <v>23</v>
          </cell>
          <cell r="S51" t="str">
            <v/>
          </cell>
          <cell r="T51" t="str">
            <v>止水栓移設費 φ４０mm （BOX移設含、掘削工･材料は別途計上）HIVP</v>
          </cell>
          <cell r="U51" t="str">
            <v>止水栓移設費</v>
          </cell>
          <cell r="V51" t="str">
            <v xml:space="preserve"> φ４０mm （BOX移設含、掘削工･材料は別途計上）</v>
          </cell>
          <cell r="W51" t="str">
            <v>HIVP</v>
          </cell>
          <cell r="X51" t="str">
            <v>箇所</v>
          </cell>
          <cell r="Y51">
            <v>3843</v>
          </cell>
        </row>
        <row r="52">
          <cell r="M52" t="str">
            <v xml:space="preserve"> レジン製 Ｈ=510㎜</v>
          </cell>
          <cell r="N52" t="str">
            <v>H=９８０㎜</v>
          </cell>
          <cell r="Q52" t="str">
            <v/>
          </cell>
          <cell r="R52" t="str">
            <v/>
          </cell>
          <cell r="S52">
            <v>10</v>
          </cell>
          <cell r="T52" t="str">
            <v>止水栓移設費 φ１３mm （BOX移設含、掘削工･材料は別途計上)SGP-VB</v>
          </cell>
          <cell r="U52" t="str">
            <v>止水栓移設費</v>
          </cell>
          <cell r="V52" t="str">
            <v xml:space="preserve"> φ１３mm （BOX移設含、掘削工･材料は別途計上)</v>
          </cell>
          <cell r="W52" t="str">
            <v>SGP-VB</v>
          </cell>
          <cell r="X52" t="str">
            <v>箇所</v>
          </cell>
          <cell r="Y52">
            <v>2224</v>
          </cell>
        </row>
        <row r="53">
          <cell r="M53" t="str">
            <v xml:space="preserve"> 舗装道  鉄蓋等含む (既設Ｃｏ製)</v>
          </cell>
          <cell r="N53" t="str">
            <v>H=６８０㎜</v>
          </cell>
          <cell r="Q53" t="str">
            <v/>
          </cell>
          <cell r="R53" t="str">
            <v/>
          </cell>
          <cell r="S53" t="str">
            <v/>
          </cell>
          <cell r="T53" t="str">
            <v>止水栓移設費 φ２０mm （BOX移設含、掘削工･材料は別途計上）SGP-VB</v>
          </cell>
          <cell r="U53" t="str">
            <v>止水栓移設費</v>
          </cell>
          <cell r="V53" t="str">
            <v xml:space="preserve"> φ２０mm （BOX移設含、掘削工･材料は別途計上）</v>
          </cell>
          <cell r="W53" t="str">
            <v>SGP-VB</v>
          </cell>
          <cell r="X53" t="str">
            <v>箇所</v>
          </cell>
          <cell r="Y53">
            <v>2622</v>
          </cell>
        </row>
        <row r="54">
          <cell r="M54" t="str">
            <v xml:space="preserve"> 砂利道  鉄蓋等含む (既設Ｃｏ製)</v>
          </cell>
          <cell r="N54" t="str">
            <v>φ５００㎜   H=７４０㎜</v>
          </cell>
          <cell r="Q54" t="str">
            <v/>
          </cell>
          <cell r="R54" t="str">
            <v/>
          </cell>
          <cell r="S54" t="str">
            <v/>
          </cell>
          <cell r="T54" t="str">
            <v>止水栓移設費 φ２５mm （BOX移設含、掘削工･材料は別途計上）SGP-VB</v>
          </cell>
          <cell r="U54" t="str">
            <v>止水栓移設費</v>
          </cell>
          <cell r="V54" t="str">
            <v xml:space="preserve"> φ２５mm （BOX移設含、掘削工･材料は別途計上）</v>
          </cell>
          <cell r="W54" t="str">
            <v>SGP-VB</v>
          </cell>
          <cell r="X54" t="str">
            <v>箇所</v>
          </cell>
          <cell r="Y54">
            <v>3843</v>
          </cell>
        </row>
        <row r="55">
          <cell r="M55" t="str">
            <v xml:space="preserve"> 舗装道  鉄蓋等含む</v>
          </cell>
          <cell r="N55" t="str">
            <v>φ５００㎜   H=９４０㎜</v>
          </cell>
          <cell r="Q55" t="str">
            <v/>
          </cell>
          <cell r="R55" t="str">
            <v/>
          </cell>
          <cell r="S55" t="str">
            <v/>
          </cell>
          <cell r="T55" t="str">
            <v>止水栓移設費 φ３０mm （BOX移設含、掘削工･材料は別途計上）SGP-VB</v>
          </cell>
          <cell r="U55" t="str">
            <v>止水栓移設費</v>
          </cell>
          <cell r="V55" t="str">
            <v xml:space="preserve"> φ３０mm （BOX移設含、掘削工･材料は別途計上）</v>
          </cell>
          <cell r="W55" t="str">
            <v>SGP-VB</v>
          </cell>
          <cell r="X55" t="str">
            <v>箇所</v>
          </cell>
          <cell r="Y55">
            <v>4241</v>
          </cell>
        </row>
        <row r="56">
          <cell r="M56" t="str">
            <v xml:space="preserve"> 砂利道  鉄蓋等含む</v>
          </cell>
          <cell r="N56" t="str">
            <v>VU管使用</v>
          </cell>
          <cell r="Q56" t="str">
            <v/>
          </cell>
          <cell r="R56" t="str">
            <v/>
          </cell>
          <cell r="S56" t="str">
            <v/>
          </cell>
          <cell r="T56" t="str">
            <v>止水栓移設費 φ４０mm （BOX移設含、掘削工･材料は別途計上）SGP-VB</v>
          </cell>
          <cell r="U56" t="str">
            <v>止水栓移設費</v>
          </cell>
          <cell r="V56" t="str">
            <v xml:space="preserve"> φ４０mm （BOX移設含、掘削工･材料は別途計上）</v>
          </cell>
          <cell r="W56" t="str">
            <v>SGP-VB</v>
          </cell>
          <cell r="X56" t="str">
            <v>箇所</v>
          </cell>
          <cell r="Y56">
            <v>5055</v>
          </cell>
        </row>
        <row r="57">
          <cell r="M57" t="str">
            <v xml:space="preserve"> 調整リング１枚</v>
          </cell>
          <cell r="N57" t="str">
            <v>（敷地内）</v>
          </cell>
          <cell r="Q57">
            <v>14</v>
          </cell>
          <cell r="R57">
            <v>24</v>
          </cell>
          <cell r="S57">
            <v>11</v>
          </cell>
          <cell r="T57" t="str">
            <v>メーター器漏水修理費 φ１３mm（ 掘削工･使用材料は別途計上 ）（ネジ接合）</v>
          </cell>
          <cell r="U57" t="str">
            <v>メーター器漏水修理費</v>
          </cell>
          <cell r="V57" t="str">
            <v xml:space="preserve"> φ１３mm（ 掘削工･使用材料は別途計上 ）</v>
          </cell>
          <cell r="W57" t="str">
            <v>（ネジ接合）</v>
          </cell>
          <cell r="X57" t="str">
            <v>箇所</v>
          </cell>
          <cell r="Y57">
            <v>2431</v>
          </cell>
        </row>
        <row r="58">
          <cell r="M58" t="str">
            <v xml:space="preserve"> 調整リング２枚</v>
          </cell>
          <cell r="N58" t="str">
            <v>（敷地内砂利）</v>
          </cell>
          <cell r="Q58" t="str">
            <v/>
          </cell>
          <cell r="R58">
            <v>25</v>
          </cell>
          <cell r="S58" t="str">
            <v/>
          </cell>
          <cell r="T58" t="str">
            <v>メーター器漏水修理費 φ２０mm（ 掘削工･使用材料は別途計上 ）（ネジ接合）</v>
          </cell>
          <cell r="U58" t="str">
            <v>メーター器漏水修理費</v>
          </cell>
          <cell r="V58" t="str">
            <v xml:space="preserve"> φ２０mm（ 掘削工･使用材料は別途計上 ）</v>
          </cell>
          <cell r="W58" t="str">
            <v>（ネジ接合）</v>
          </cell>
          <cell r="X58" t="str">
            <v>箇所</v>
          </cell>
          <cell r="Y58">
            <v>2850</v>
          </cell>
        </row>
        <row r="59">
          <cell r="M59" t="str">
            <v xml:space="preserve"> ボックス１段入替</v>
          </cell>
          <cell r="N59" t="str">
            <v>（敷地内Ａs）</v>
          </cell>
          <cell r="Q59" t="str">
            <v/>
          </cell>
          <cell r="R59">
            <v>26</v>
          </cell>
          <cell r="S59" t="str">
            <v/>
          </cell>
          <cell r="T59" t="str">
            <v>メーター器漏水修理費 φ２５mm（ 掘削工･使用材料は別途計上 ）（ネジ接合）</v>
          </cell>
          <cell r="U59" t="str">
            <v>メーター器漏水修理費</v>
          </cell>
          <cell r="V59" t="str">
            <v xml:space="preserve"> φ２５mm（ 掘削工･使用材料は別途計上 ）</v>
          </cell>
          <cell r="W59" t="str">
            <v>（ネジ接合）</v>
          </cell>
          <cell r="X59" t="str">
            <v>箇所</v>
          </cell>
          <cell r="Y59">
            <v>3773</v>
          </cell>
        </row>
        <row r="60">
          <cell r="M60" t="str">
            <v xml:space="preserve"> ボックス１段入替＋調整リング１枚</v>
          </cell>
          <cell r="N60" t="str">
            <v>（敷地内Con）</v>
          </cell>
          <cell r="Q60" t="str">
            <v/>
          </cell>
          <cell r="R60">
            <v>27</v>
          </cell>
          <cell r="S60" t="str">
            <v/>
          </cell>
          <cell r="T60" t="str">
            <v>メーター器漏水修理費 φ３０mm（ 掘削工･使用材料は別途計上 ）（ネジ接合）</v>
          </cell>
          <cell r="U60" t="str">
            <v>メーター器漏水修理費</v>
          </cell>
          <cell r="V60" t="str">
            <v xml:space="preserve"> φ３０mm（ 掘削工･使用材料は別途計上 ）</v>
          </cell>
          <cell r="W60" t="str">
            <v>（ネジ接合）</v>
          </cell>
          <cell r="X60" t="str">
            <v>箇所</v>
          </cell>
          <cell r="Y60">
            <v>4863</v>
          </cell>
        </row>
        <row r="61">
          <cell r="M61" t="str">
            <v xml:space="preserve"> 単口    グランドパッキン取替等</v>
          </cell>
          <cell r="N61" t="str">
            <v>１０cm程度</v>
          </cell>
          <cell r="Q61" t="str">
            <v/>
          </cell>
          <cell r="R61">
            <v>28</v>
          </cell>
          <cell r="S61" t="str">
            <v/>
          </cell>
          <cell r="T61" t="str">
            <v>メーター器漏水修理費 φ４０mm（ 掘削工･使用材料は別途計上 ）（ネジ接合）</v>
          </cell>
          <cell r="U61" t="str">
            <v>メーター器漏水修理費</v>
          </cell>
          <cell r="V61" t="str">
            <v xml:space="preserve"> φ４０mm（ 掘削工･使用材料は別途計上 ）</v>
          </cell>
          <cell r="W61" t="str">
            <v>（ネジ接合）</v>
          </cell>
          <cell r="X61" t="str">
            <v>箇所</v>
          </cell>
          <cell r="Y61">
            <v>5786</v>
          </cell>
        </row>
        <row r="62">
          <cell r="M62" t="str">
            <v xml:space="preserve"> 既設Ｃｏ製(角型)</v>
          </cell>
          <cell r="N62" t="str">
            <v>２０cm程度</v>
          </cell>
          <cell r="Q62" t="str">
            <v/>
          </cell>
          <cell r="R62">
            <v>29</v>
          </cell>
          <cell r="S62">
            <v>12</v>
          </cell>
          <cell r="T62" t="str">
            <v>メーター器漏水修理費 φ５０mm（ 掘削工･使用材料は別途計上 ）（フランジ接合）</v>
          </cell>
          <cell r="U62" t="str">
            <v>メーター器漏水修理費</v>
          </cell>
          <cell r="V62" t="str">
            <v xml:space="preserve"> φ５０mm（ 掘削工･使用材料は別途計上 ）</v>
          </cell>
          <cell r="W62" t="str">
            <v>（フランジ接合）</v>
          </cell>
          <cell r="X62" t="str">
            <v>箇所</v>
          </cell>
          <cell r="Y62">
            <v>11463</v>
          </cell>
        </row>
        <row r="63">
          <cell r="M63" t="str">
            <v xml:space="preserve"> 既設レジン製(角型)</v>
          </cell>
          <cell r="N63" t="str">
            <v>（機械施工・10tDT・中間処理）</v>
          </cell>
          <cell r="Q63" t="str">
            <v/>
          </cell>
          <cell r="R63">
            <v>30</v>
          </cell>
          <cell r="S63" t="str">
            <v/>
          </cell>
          <cell r="T63" t="str">
            <v>メーター器漏水修理費 φ７５mm（ 掘削工･使用材料は別途計上 ）（フランジ接合）</v>
          </cell>
          <cell r="U63" t="str">
            <v>メーター器漏水修理費</v>
          </cell>
          <cell r="V63" t="str">
            <v xml:space="preserve"> φ７５mm（ 掘削工･使用材料は別途計上 ）</v>
          </cell>
          <cell r="W63" t="str">
            <v>（フランジ接合）</v>
          </cell>
          <cell r="X63" t="str">
            <v>箇所</v>
          </cell>
          <cell r="Y63">
            <v>12054</v>
          </cell>
        </row>
        <row r="64">
          <cell r="M64" t="str">
            <v xml:space="preserve"> 既設レジン製(丸型)500型</v>
          </cell>
          <cell r="N64" t="str">
            <v>（人力施工・2tDT・中間処理）</v>
          </cell>
          <cell r="Q64">
            <v>15</v>
          </cell>
          <cell r="R64" t="str">
            <v/>
          </cell>
          <cell r="S64" t="str">
            <v/>
          </cell>
          <cell r="T64" t="str">
            <v>メーター器撤去費 φ１３mm（ 掘削工･使用材料は別途計上 ）（ネジ接合）</v>
          </cell>
          <cell r="U64" t="str">
            <v>メーター器撤去費</v>
          </cell>
          <cell r="V64" t="str">
            <v xml:space="preserve"> φ１３mm（ 掘削工･使用材料は別途計上 ）</v>
          </cell>
          <cell r="W64" t="str">
            <v>（ネジ接合）</v>
          </cell>
          <cell r="X64" t="str">
            <v>箇所</v>
          </cell>
          <cell r="Y64">
            <v>1224</v>
          </cell>
        </row>
        <row r="65">
          <cell r="M65" t="str">
            <v xml:space="preserve"> 既設レジン製(丸型)600型</v>
          </cell>
          <cell r="N65" t="str">
            <v>仕上厚t=10cm</v>
          </cell>
          <cell r="Q65" t="str">
            <v/>
          </cell>
          <cell r="R65" t="str">
            <v/>
          </cell>
          <cell r="S65" t="str">
            <v/>
          </cell>
          <cell r="T65" t="str">
            <v>メーター器撤去費 φ２０mm（ 掘削工･使用材料は別途計上 ）（ネジ接合）</v>
          </cell>
          <cell r="U65" t="str">
            <v>メーター器撤去費</v>
          </cell>
          <cell r="V65" t="str">
            <v xml:space="preserve"> φ２０mm（ 掘削工･使用材料は別途計上 ）</v>
          </cell>
          <cell r="W65" t="str">
            <v>（ネジ接合）</v>
          </cell>
          <cell r="X65" t="str">
            <v>箇所</v>
          </cell>
          <cell r="Y65">
            <v>1425</v>
          </cell>
        </row>
        <row r="66">
          <cell r="M66" t="str">
            <v xml:space="preserve"> ハイジャスター</v>
          </cell>
          <cell r="N66" t="str">
            <v>仕上厚t=15cm</v>
          </cell>
          <cell r="Q66" t="str">
            <v/>
          </cell>
          <cell r="R66" t="str">
            <v/>
          </cell>
          <cell r="S66" t="str">
            <v/>
          </cell>
          <cell r="T66" t="str">
            <v>メーター器撤去費 φ２５mm（ 掘削工･使用材料は別途計上 ）（ネジ接合）</v>
          </cell>
          <cell r="U66" t="str">
            <v>メーター器撤去費</v>
          </cell>
          <cell r="V66" t="str">
            <v xml:space="preserve"> φ２５mm（ 掘削工･使用材料は別途計上 ）</v>
          </cell>
          <cell r="W66" t="str">
            <v>（ネジ接合）</v>
          </cell>
          <cell r="X66" t="str">
            <v>箇所</v>
          </cell>
          <cell r="Y66">
            <v>1895</v>
          </cell>
        </row>
        <row r="67">
          <cell r="M67" t="str">
            <v xml:space="preserve"> 角型 調整リング１枚</v>
          </cell>
          <cell r="N67" t="str">
            <v>仕上厚t=30cm</v>
          </cell>
          <cell r="Q67" t="str">
            <v/>
          </cell>
          <cell r="R67" t="str">
            <v/>
          </cell>
          <cell r="S67" t="str">
            <v/>
          </cell>
          <cell r="T67" t="str">
            <v>メーター器撤去費 φ３０mm（ 掘削工･使用材料は別途計上 ）（ネジ接合）</v>
          </cell>
          <cell r="U67" t="str">
            <v>メーター器撤去費</v>
          </cell>
          <cell r="V67" t="str">
            <v xml:space="preserve"> φ３０mm（ 掘削工･使用材料は別途計上 ）</v>
          </cell>
          <cell r="W67" t="str">
            <v>（ネジ接合）</v>
          </cell>
          <cell r="X67" t="str">
            <v>箇所</v>
          </cell>
          <cell r="Y67">
            <v>2431</v>
          </cell>
        </row>
        <row r="68">
          <cell r="M68" t="str">
            <v xml:space="preserve"> 角型 ボックス入替</v>
          </cell>
          <cell r="N68" t="str">
            <v>仕上厚t=35cm</v>
          </cell>
          <cell r="Q68" t="str">
            <v/>
          </cell>
          <cell r="R68" t="str">
            <v/>
          </cell>
          <cell r="S68" t="str">
            <v/>
          </cell>
          <cell r="T68" t="str">
            <v>メーター器撤去費 φ４０mm（ 掘削工･使用材料は別途計上 ）（ネジ接合）</v>
          </cell>
          <cell r="U68" t="str">
            <v>メーター器撤去費</v>
          </cell>
          <cell r="V68" t="str">
            <v xml:space="preserve"> φ４０mm（ 掘削工･使用材料は別途計上 ）</v>
          </cell>
          <cell r="W68" t="str">
            <v>（ネジ接合）</v>
          </cell>
          <cell r="X68" t="str">
            <v>箇所</v>
          </cell>
          <cell r="Y68">
            <v>2901</v>
          </cell>
        </row>
        <row r="69">
          <cell r="M69" t="str">
            <v xml:space="preserve"> 丸型 調整リング１枚</v>
          </cell>
          <cell r="N69" t="str">
            <v>仕上厚t=11cm</v>
          </cell>
          <cell r="Q69" t="str">
            <v/>
          </cell>
          <cell r="R69" t="str">
            <v/>
          </cell>
          <cell r="S69" t="str">
            <v/>
          </cell>
          <cell r="T69" t="str">
            <v>メーター器撤去費 φ５０mm（ 掘削工･使用材料は別途計上 ）（フランジ接合）</v>
          </cell>
          <cell r="U69" t="str">
            <v>メーター器撤去費</v>
          </cell>
          <cell r="V69" t="str">
            <v xml:space="preserve"> φ５０mm（ 掘削工･使用材料は別途計上 ）</v>
          </cell>
          <cell r="W69" t="str">
            <v>（フランジ接合）</v>
          </cell>
          <cell r="X69" t="str">
            <v>箇所</v>
          </cell>
          <cell r="Y69">
            <v>4884</v>
          </cell>
        </row>
        <row r="70">
          <cell r="M70" t="str">
            <v xml:space="preserve"> 丸型 ボックス入替</v>
          </cell>
          <cell r="N70" t="str">
            <v>仕上厚t=14cm</v>
          </cell>
          <cell r="Q70" t="str">
            <v/>
          </cell>
          <cell r="R70" t="str">
            <v/>
          </cell>
          <cell r="S70" t="str">
            <v/>
          </cell>
          <cell r="T70" t="str">
            <v>メーター器撤去費 φ７５mm（ 掘削工･使用材料は別途計上 ）（フランジ接合）</v>
          </cell>
          <cell r="U70" t="str">
            <v>メーター器撤去費</v>
          </cell>
          <cell r="V70" t="str">
            <v xml:space="preserve"> φ７５mm（ 掘削工･使用材料は別途計上 ）</v>
          </cell>
          <cell r="W70" t="str">
            <v>（フランジ接合）</v>
          </cell>
          <cell r="X70" t="str">
            <v>箇所</v>
          </cell>
          <cell r="Y70">
            <v>5188</v>
          </cell>
        </row>
        <row r="71">
          <cell r="M71" t="str">
            <v xml:space="preserve"> 生コンクリート使用  小型車</v>
          </cell>
          <cell r="N71" t="str">
            <v>仕上厚t=19cm</v>
          </cell>
          <cell r="Q71">
            <v>16</v>
          </cell>
          <cell r="R71" t="str">
            <v/>
          </cell>
          <cell r="S71" t="str">
            <v/>
          </cell>
          <cell r="T71" t="str">
            <v>メーター器取替費 φ１３mm（ 掘削工･使用材料は別途計上 ）（ネジ接合）</v>
          </cell>
          <cell r="U71" t="str">
            <v>メーター器取替費</v>
          </cell>
          <cell r="V71" t="str">
            <v xml:space="preserve"> φ１３mm（ 掘削工･使用材料は別途計上 ）</v>
          </cell>
          <cell r="W71" t="str">
            <v>（ネジ接合）</v>
          </cell>
          <cell r="X71" t="str">
            <v>箇所</v>
          </cell>
          <cell r="Y71">
            <v>3655</v>
          </cell>
        </row>
        <row r="72">
          <cell r="M72" t="str">
            <v xml:space="preserve"> φ２０㎜以下</v>
          </cell>
          <cell r="N72" t="str">
            <v>仕上厚t=20cm</v>
          </cell>
          <cell r="Q72" t="str">
            <v/>
          </cell>
          <cell r="R72" t="str">
            <v/>
          </cell>
          <cell r="S72" t="str">
            <v/>
          </cell>
          <cell r="T72" t="str">
            <v>メーター器取替費 φ２０mm（ 掘削工･使用材料は別途計上 ）（ネジ接合）</v>
          </cell>
          <cell r="U72" t="str">
            <v>メーター器取替費</v>
          </cell>
          <cell r="V72" t="str">
            <v xml:space="preserve"> φ２０mm（ 掘削工･使用材料は別途計上 ）</v>
          </cell>
          <cell r="W72" t="str">
            <v>（ネジ接合）</v>
          </cell>
          <cell r="X72" t="str">
            <v>箇所</v>
          </cell>
          <cell r="Y72">
            <v>4275</v>
          </cell>
        </row>
        <row r="73">
          <cell r="M73" t="str">
            <v xml:space="preserve"> φ２５～３０㎜</v>
          </cell>
          <cell r="N73" t="str">
            <v>仕上厚t=16cm</v>
          </cell>
          <cell r="Q73" t="str">
            <v/>
          </cell>
          <cell r="R73" t="str">
            <v/>
          </cell>
          <cell r="S73" t="str">
            <v/>
          </cell>
          <cell r="T73" t="str">
            <v>メーター器取替費 φ２５mm（ 掘削工･使用材料は別途計上 ）（ネジ接合）</v>
          </cell>
          <cell r="U73" t="str">
            <v>メーター器取替費</v>
          </cell>
          <cell r="V73" t="str">
            <v xml:space="preserve"> φ２５mm（ 掘削工･使用材料は別途計上 ）</v>
          </cell>
          <cell r="W73" t="str">
            <v>（ネジ接合）</v>
          </cell>
          <cell r="X73" t="str">
            <v>箇所</v>
          </cell>
          <cell r="Y73">
            <v>5668</v>
          </cell>
        </row>
        <row r="74">
          <cell r="M74" t="str">
            <v xml:space="preserve"> ＶＰ･ＨＩＰ</v>
          </cell>
          <cell r="N74" t="str">
            <v>仕上厚t=17cm</v>
          </cell>
          <cell r="Q74" t="str">
            <v/>
          </cell>
          <cell r="R74" t="str">
            <v/>
          </cell>
          <cell r="S74" t="str">
            <v/>
          </cell>
          <cell r="T74" t="str">
            <v>メーター器取替費 φ３０mm（ 掘削工･使用材料は別途計上 ）（ネジ接合）</v>
          </cell>
          <cell r="U74" t="str">
            <v>メーター器取替費</v>
          </cell>
          <cell r="V74" t="str">
            <v xml:space="preserve"> φ３０mm（ 掘削工･使用材料は別途計上 ）</v>
          </cell>
          <cell r="W74" t="str">
            <v>（ネジ接合）</v>
          </cell>
          <cell r="X74" t="str">
            <v>箇所</v>
          </cell>
          <cell r="Y74">
            <v>7294</v>
          </cell>
        </row>
        <row r="75">
          <cell r="M75" t="str">
            <v xml:space="preserve"> 鋼管</v>
          </cell>
          <cell r="N75" t="str">
            <v>仕上厚t=21cm</v>
          </cell>
          <cell r="Q75" t="str">
            <v/>
          </cell>
          <cell r="R75" t="str">
            <v/>
          </cell>
          <cell r="S75" t="str">
            <v/>
          </cell>
          <cell r="T75" t="str">
            <v>メーター器取替費 φ４０mm（ 掘削工･使用材料は別途計上 ）（ネジ接合）</v>
          </cell>
          <cell r="U75" t="str">
            <v>メーター器取替費</v>
          </cell>
          <cell r="V75" t="str">
            <v xml:space="preserve"> φ４０mm（ 掘削工･使用材料は別途計上 ）</v>
          </cell>
          <cell r="W75" t="str">
            <v>（ネジ接合）</v>
          </cell>
          <cell r="X75" t="str">
            <v>箇所</v>
          </cell>
          <cell r="Y75">
            <v>8688</v>
          </cell>
        </row>
        <row r="76">
          <cell r="M76" t="str">
            <v xml:space="preserve"> 実費＋残土処理を計上</v>
          </cell>
          <cell r="N76" t="str">
            <v>仕上厚t=25cm</v>
          </cell>
          <cell r="Q76" t="str">
            <v/>
          </cell>
          <cell r="R76" t="str">
            <v/>
          </cell>
          <cell r="S76" t="str">
            <v/>
          </cell>
          <cell r="T76" t="str">
            <v>メーター器取替費 φ５０mm（ 掘削工･使用材料は別途計上 ）（フランジ接合）</v>
          </cell>
          <cell r="U76" t="str">
            <v>メーター器取替費</v>
          </cell>
          <cell r="V76" t="str">
            <v xml:space="preserve"> φ５０mm（ 掘削工･使用材料は別途計上 ）</v>
          </cell>
          <cell r="W76" t="str">
            <v>（フランジ接合）</v>
          </cell>
          <cell r="X76" t="str">
            <v>箇所</v>
          </cell>
          <cell r="Y76">
            <v>14652</v>
          </cell>
        </row>
        <row r="77">
          <cell r="M77" t="str">
            <v xml:space="preserve"> 直接工事費に対しての経費率</v>
          </cell>
          <cell r="N77" t="str">
            <v>仕上厚t= 4cm</v>
          </cell>
          <cell r="Q77" t="str">
            <v/>
          </cell>
          <cell r="R77" t="str">
            <v/>
          </cell>
          <cell r="S77" t="str">
            <v/>
          </cell>
          <cell r="T77" t="str">
            <v>メーター器取替費 φ７５mm（ 掘削工･使用材料は別途計上 ）（フランジ接合）</v>
          </cell>
          <cell r="U77" t="str">
            <v>メーター器取替費</v>
          </cell>
          <cell r="V77" t="str">
            <v xml:space="preserve"> φ７５mm（ 掘削工･使用材料は別途計上 ）</v>
          </cell>
          <cell r="W77" t="str">
            <v>（フランジ接合）</v>
          </cell>
          <cell r="X77" t="str">
            <v>箇所</v>
          </cell>
          <cell r="Y77">
            <v>15547</v>
          </cell>
        </row>
        <row r="78">
          <cell r="M78" t="str">
            <v xml:space="preserve"> φ１６mm</v>
          </cell>
          <cell r="N78" t="str">
            <v>仕上厚t= 5cm</v>
          </cell>
          <cell r="Q78">
            <v>17</v>
          </cell>
          <cell r="R78" t="str">
            <v/>
          </cell>
          <cell r="S78" t="str">
            <v/>
          </cell>
          <cell r="T78" t="str">
            <v>メーターﾎﾞｯｸｽ撤去費 φ１３mm（ 掘削工･使用材料は別途計上 ）</v>
          </cell>
          <cell r="U78" t="str">
            <v>メーターﾎﾞｯｸｽ撤去費</v>
          </cell>
          <cell r="V78" t="str">
            <v xml:space="preserve"> φ１３mm（ 掘削工･使用材料は別途計上 ）</v>
          </cell>
          <cell r="X78" t="str">
            <v>箇所</v>
          </cell>
          <cell r="Y78">
            <v>477</v>
          </cell>
        </row>
        <row r="79">
          <cell r="M79" t="str">
            <v xml:space="preserve"> φ１５A</v>
          </cell>
          <cell r="N79" t="str">
            <v>仕上厚t= 3cm</v>
          </cell>
          <cell r="Q79" t="str">
            <v/>
          </cell>
          <cell r="R79" t="str">
            <v/>
          </cell>
          <cell r="S79" t="str">
            <v/>
          </cell>
          <cell r="T79" t="str">
            <v>メーターﾎﾞｯｸｽ撤去費 φ２０mm（ 掘削工･使用材料は別途計上 ）</v>
          </cell>
          <cell r="U79" t="str">
            <v>メーターﾎﾞｯｸｽ撤去費</v>
          </cell>
          <cell r="V79" t="str">
            <v xml:space="preserve"> φ２０mm（ 掘削工･使用材料は別途計上 ）</v>
          </cell>
          <cell r="X79" t="str">
            <v>箇所</v>
          </cell>
          <cell r="Y79">
            <v>512</v>
          </cell>
        </row>
        <row r="80">
          <cell r="M80" t="str">
            <v xml:space="preserve"> φ２０A</v>
          </cell>
          <cell r="N80" t="str">
            <v>タンパ転圧</v>
          </cell>
          <cell r="Q80" t="str">
            <v/>
          </cell>
          <cell r="R80" t="str">
            <v/>
          </cell>
          <cell r="S80" t="str">
            <v/>
          </cell>
          <cell r="T80" t="str">
            <v>メーターﾎﾞｯｸｽ撤去費 φ２５mm（ 掘削工･使用材料は別途計上 ）</v>
          </cell>
          <cell r="U80" t="str">
            <v>メーターﾎﾞｯｸｽ撤去費</v>
          </cell>
          <cell r="V80" t="str">
            <v xml:space="preserve"> φ２５mm（ 掘削工･使用材料は別途計上 ）</v>
          </cell>
          <cell r="X80" t="str">
            <v>箇所</v>
          </cell>
          <cell r="Y80">
            <v>650</v>
          </cell>
        </row>
        <row r="81">
          <cell r="M81" t="str">
            <v xml:space="preserve"> φ２５A</v>
          </cell>
          <cell r="N81" t="str">
            <v>（ロング）</v>
          </cell>
          <cell r="Q81" t="str">
            <v/>
          </cell>
          <cell r="R81" t="str">
            <v/>
          </cell>
          <cell r="S81" t="str">
            <v/>
          </cell>
          <cell r="T81" t="str">
            <v>メーターﾎﾞｯｸｽ撤去費 φ３０mm（ 掘削工･使用材料は別途計上 ）</v>
          </cell>
          <cell r="U81" t="str">
            <v>メーターﾎﾞｯｸｽ撤去費</v>
          </cell>
          <cell r="V81" t="str">
            <v xml:space="preserve"> φ３０mm（ 掘削工･使用材料は別途計上 ）</v>
          </cell>
          <cell r="X81" t="str">
            <v>箇所</v>
          </cell>
          <cell r="Y81">
            <v>771</v>
          </cell>
        </row>
        <row r="82">
          <cell r="M82" t="str">
            <v xml:space="preserve"> φ３２A</v>
          </cell>
          <cell r="N82" t="str">
            <v>(ソフトシール仕切弁小口径)</v>
          </cell>
          <cell r="Q82" t="str">
            <v/>
          </cell>
          <cell r="R82" t="str">
            <v/>
          </cell>
          <cell r="S82" t="str">
            <v/>
          </cell>
          <cell r="T82" t="str">
            <v>メーターﾎﾞｯｸｽ撤去費 φ４０mm（ 掘削工･使用材料は別途計上 ）</v>
          </cell>
          <cell r="U82" t="str">
            <v>メーターﾎﾞｯｸｽ撤去費</v>
          </cell>
          <cell r="V82" t="str">
            <v xml:space="preserve"> φ４０mm（ 掘削工･使用材料は別途計上 ）</v>
          </cell>
          <cell r="X82" t="str">
            <v>箇所</v>
          </cell>
          <cell r="Y82">
            <v>909</v>
          </cell>
        </row>
        <row r="83">
          <cell r="M83" t="str">
            <v xml:space="preserve"> φ４０A</v>
          </cell>
          <cell r="N83" t="str">
            <v xml:space="preserve"> （JWWA B-117）ボール式</v>
          </cell>
          <cell r="Q83" t="str">
            <v/>
          </cell>
          <cell r="R83">
            <v>31</v>
          </cell>
          <cell r="S83" t="str">
            <v/>
          </cell>
          <cell r="T83" t="str">
            <v>メーターﾎﾞｯｸｽ撤去費 φ５０～７５mm（ 掘削工･使用材料は別途計上 ）</v>
          </cell>
          <cell r="U83" t="str">
            <v>メーターﾎﾞｯｸｽ撤去費</v>
          </cell>
          <cell r="V83" t="str">
            <v xml:space="preserve"> φ５０～７５mm（ 掘削工･使用材料は別途計上 ）</v>
          </cell>
          <cell r="X83" t="str">
            <v>箇所</v>
          </cell>
          <cell r="Y83">
            <v>2525</v>
          </cell>
        </row>
        <row r="84">
          <cell r="M84" t="str">
            <v xml:space="preserve"> φ５０A</v>
          </cell>
          <cell r="N84" t="str">
            <v>（キャップ付）</v>
          </cell>
          <cell r="Q84">
            <v>18</v>
          </cell>
          <cell r="R84" t="str">
            <v/>
          </cell>
          <cell r="S84">
            <v>13</v>
          </cell>
          <cell r="T84" t="str">
            <v>メーターﾎﾞｯｸｽ取替費 φ１３mm（ 掘削工･使用材料は別途計上 ）蓋取替は１/２</v>
          </cell>
          <cell r="U84" t="str">
            <v>メーターﾎﾞｯｸｽ取替費</v>
          </cell>
          <cell r="V84" t="str">
            <v xml:space="preserve"> φ１３mm（ 掘削工･使用材料は別途計上 ）</v>
          </cell>
          <cell r="W84" t="str">
            <v>蓋取替は１/２</v>
          </cell>
          <cell r="X84" t="str">
            <v>箇所</v>
          </cell>
          <cell r="Y84">
            <v>1414</v>
          </cell>
        </row>
        <row r="85">
          <cell r="M85" t="str">
            <v xml:space="preserve"> φ８０A</v>
          </cell>
          <cell r="N85" t="str">
            <v>（内面粉体塗装）</v>
          </cell>
          <cell r="Q85" t="str">
            <v/>
          </cell>
          <cell r="R85" t="str">
            <v/>
          </cell>
          <cell r="S85" t="str">
            <v/>
          </cell>
          <cell r="T85" t="str">
            <v>メーターﾎﾞｯｸｽ取替費 φ２０mm（ 掘削工･使用材料は別途計上 ）蓋取替は１/２</v>
          </cell>
          <cell r="U85" t="str">
            <v>メーターﾎﾞｯｸｽ取替費</v>
          </cell>
          <cell r="V85" t="str">
            <v xml:space="preserve"> φ２０mm（ 掘削工･使用材料は別途計上 ）</v>
          </cell>
          <cell r="W85" t="str">
            <v>蓋取替は１/２</v>
          </cell>
          <cell r="X85" t="str">
            <v>箇所</v>
          </cell>
          <cell r="Y85">
            <v>1536</v>
          </cell>
        </row>
        <row r="86">
          <cell r="M86" t="str">
            <v xml:space="preserve"> φ１００A</v>
          </cell>
          <cell r="N86" t="str">
            <v>（オス･メス）</v>
          </cell>
          <cell r="Q86" t="str">
            <v/>
          </cell>
          <cell r="R86" t="str">
            <v/>
          </cell>
          <cell r="S86" t="str">
            <v/>
          </cell>
          <cell r="T86" t="str">
            <v>メーターﾎﾞｯｸｽ取替費 φ２５mm（ 掘削工･使用材料は別途計上 ）蓋取替は１/２</v>
          </cell>
          <cell r="U86" t="str">
            <v>メーターﾎﾞｯｸｽ取替費</v>
          </cell>
          <cell r="V86" t="str">
            <v xml:space="preserve"> φ２５mm（ 掘削工･使用材料は別途計上 ）</v>
          </cell>
          <cell r="W86" t="str">
            <v>蓋取替は１/２</v>
          </cell>
          <cell r="X86" t="str">
            <v>箇所</v>
          </cell>
          <cell r="Y86">
            <v>1933</v>
          </cell>
        </row>
        <row r="87">
          <cell r="M87" t="str">
            <v xml:space="preserve"> φ１２５A</v>
          </cell>
          <cell r="N87" t="str">
            <v>（分止水用）</v>
          </cell>
          <cell r="Q87" t="str">
            <v/>
          </cell>
          <cell r="R87" t="str">
            <v/>
          </cell>
          <cell r="S87" t="str">
            <v/>
          </cell>
          <cell r="T87" t="str">
            <v>メーターﾎﾞｯｸｽ取替費 φ３０mm（ 掘削工･使用材料は別途計上 ）蓋取替は１/２</v>
          </cell>
          <cell r="U87" t="str">
            <v>メーターﾎﾞｯｸｽ取替費</v>
          </cell>
          <cell r="V87" t="str">
            <v xml:space="preserve"> φ３０mm（ 掘削工･使用材料は別途計上 ）</v>
          </cell>
          <cell r="W87" t="str">
            <v>蓋取替は１/２</v>
          </cell>
          <cell r="X87" t="str">
            <v>箇所</v>
          </cell>
          <cell r="Y87">
            <v>2314</v>
          </cell>
        </row>
        <row r="88">
          <cell r="M88" t="str">
            <v xml:space="preserve"> φ１５０A</v>
          </cell>
          <cell r="Q88" t="str">
            <v/>
          </cell>
          <cell r="R88" t="str">
            <v/>
          </cell>
          <cell r="S88" t="str">
            <v/>
          </cell>
          <cell r="T88" t="str">
            <v>メーターﾎﾞｯｸｽ取替費 φ４０mm（ 掘削工･使用材料は別途計上 ）蓋取替は１/２</v>
          </cell>
          <cell r="U88" t="str">
            <v>メーターﾎﾞｯｸｽ取替費</v>
          </cell>
          <cell r="V88" t="str">
            <v xml:space="preserve"> φ４０mm（ 掘削工･使用材料は別途計上 ）</v>
          </cell>
          <cell r="W88" t="str">
            <v>蓋取替は１/２</v>
          </cell>
          <cell r="X88" t="str">
            <v>箇所</v>
          </cell>
          <cell r="Y88">
            <v>2712</v>
          </cell>
        </row>
        <row r="89">
          <cell r="M89" t="str">
            <v xml:space="preserve"> φ７５ ～ φ１００mm(Ｋ形)</v>
          </cell>
          <cell r="Q89" t="str">
            <v/>
          </cell>
          <cell r="R89">
            <v>32</v>
          </cell>
          <cell r="S89" t="str">
            <v/>
          </cell>
          <cell r="T89" t="str">
            <v>メーターﾎﾞｯｸｽ取替費 φ５０～７５mm （掘削工･使用材料は別途計上）</v>
          </cell>
          <cell r="U89" t="str">
            <v>メーターﾎﾞｯｸｽ取替費</v>
          </cell>
          <cell r="V89" t="str">
            <v xml:space="preserve"> φ５０～７５mm （掘削工･使用材料は別途計上）</v>
          </cell>
          <cell r="X89" t="str">
            <v>箇所</v>
          </cell>
          <cell r="Y89">
            <v>7575</v>
          </cell>
        </row>
        <row r="90">
          <cell r="M90" t="str">
            <v xml:space="preserve"> φ１２５～φ１５０mm(Ｋ形)</v>
          </cell>
          <cell r="Q90">
            <v>19</v>
          </cell>
          <cell r="R90">
            <v>33</v>
          </cell>
          <cell r="S90" t="str">
            <v/>
          </cell>
          <cell r="T90" t="str">
            <v>メーター器移設費 φ１３mm（ＢＯＸ含む、掘削工は別途計上）嵩上・下費</v>
          </cell>
          <cell r="U90" t="str">
            <v>メーター器移設費</v>
          </cell>
          <cell r="V90" t="str">
            <v xml:space="preserve"> φ１３mm（ＢＯＸ含む、掘削工は別途計上）嵩上・下費</v>
          </cell>
          <cell r="X90" t="str">
            <v>箇所</v>
          </cell>
          <cell r="Y90">
            <v>5053</v>
          </cell>
        </row>
        <row r="91">
          <cell r="M91" t="str">
            <v xml:space="preserve"> φ７５ ～ φ１５０mm（Ｔ形）</v>
          </cell>
          <cell r="Q91" t="str">
            <v/>
          </cell>
          <cell r="R91">
            <v>34</v>
          </cell>
          <cell r="S91" t="str">
            <v/>
          </cell>
          <cell r="T91" t="str">
            <v>メーター器移設費 φ２０mm（ ＢＯＸ含む、掘削工は別途計上 ）嵩上・下費</v>
          </cell>
          <cell r="U91" t="str">
            <v>メーター器移設費</v>
          </cell>
          <cell r="V91" t="str">
            <v xml:space="preserve"> φ２０mm（ ＢＯＸ含む、掘削工は別途計上 ）嵩上・下費</v>
          </cell>
          <cell r="X91" t="str">
            <v>箇所</v>
          </cell>
          <cell r="Y91">
            <v>5811</v>
          </cell>
        </row>
        <row r="92">
          <cell r="M92" t="str">
            <v xml:space="preserve"> φ７５ ～ φ１５０mm（Ｔ型）</v>
          </cell>
          <cell r="Q92" t="str">
            <v/>
          </cell>
          <cell r="R92">
            <v>35</v>
          </cell>
          <cell r="S92" t="str">
            <v/>
          </cell>
          <cell r="T92" t="str">
            <v>メーター器移設費 φ２５mm（ ＢＯＸ含む、掘削工は別途計上 ）嵩上・下費</v>
          </cell>
          <cell r="U92" t="str">
            <v>メーター器移設費</v>
          </cell>
          <cell r="V92" t="str">
            <v xml:space="preserve"> φ２５mm（ ＢＯＸ含む、掘削工は別途計上 ）嵩上・下費</v>
          </cell>
          <cell r="X92" t="str">
            <v>箇所</v>
          </cell>
          <cell r="Y92">
            <v>7585</v>
          </cell>
        </row>
        <row r="93">
          <cell r="M93" t="str">
            <v xml:space="preserve"> φ６５mm以下</v>
          </cell>
          <cell r="Q93" t="str">
            <v/>
          </cell>
          <cell r="R93">
            <v>36</v>
          </cell>
          <cell r="S93" t="str">
            <v/>
          </cell>
          <cell r="T93" t="str">
            <v>メーター器移設費 φ３０mm（ ＢＯＸ含む、掘削工は別途計上 ）嵩上・下費</v>
          </cell>
          <cell r="U93" t="str">
            <v>メーター器移設費</v>
          </cell>
          <cell r="V93" t="str">
            <v xml:space="preserve"> φ３０mm（ ＢＯＸ含む、掘削工は別途計上 ）嵩上・下費</v>
          </cell>
          <cell r="X93" t="str">
            <v>箇所</v>
          </cell>
          <cell r="Y93">
            <v>9609</v>
          </cell>
        </row>
        <row r="94">
          <cell r="M94" t="str">
            <v xml:space="preserve"> φ７５～１００mm</v>
          </cell>
          <cell r="Q94" t="str">
            <v/>
          </cell>
          <cell r="R94">
            <v>37</v>
          </cell>
          <cell r="S94" t="str">
            <v/>
          </cell>
          <cell r="T94" t="str">
            <v>メーター器移設費 φ４０mm（ ＢＯＸ含む、掘削工は別途計上 ）嵩上・下費</v>
          </cell>
          <cell r="U94" t="str">
            <v>メーター器移設費</v>
          </cell>
          <cell r="V94" t="str">
            <v xml:space="preserve"> φ４０mm（ ＢＯＸ含む、掘削工は別途計上 ）嵩上・下費</v>
          </cell>
          <cell r="X94" t="str">
            <v>箇所</v>
          </cell>
          <cell r="Y94">
            <v>11383</v>
          </cell>
        </row>
        <row r="95">
          <cell r="M95" t="str">
            <v>φ５０㎜以下</v>
          </cell>
          <cell r="Q95" t="str">
            <v/>
          </cell>
          <cell r="R95">
            <v>38</v>
          </cell>
          <cell r="S95" t="str">
            <v/>
          </cell>
          <cell r="T95" t="str">
            <v>メーター器移設費 φ５０mm（ ＢＯＸ含む、掘削工は別途計上 ）嵩上・下費</v>
          </cell>
          <cell r="U95" t="str">
            <v>メーター器移設費</v>
          </cell>
          <cell r="V95" t="str">
            <v xml:space="preserve"> φ５０mm（ ＢＯＸ含む、掘削工は別途計上 ）嵩上・下費</v>
          </cell>
          <cell r="X95" t="str">
            <v>箇所</v>
          </cell>
          <cell r="Y95">
            <v>22227</v>
          </cell>
        </row>
        <row r="96">
          <cell r="M96" t="str">
            <v>φ７５㎜</v>
          </cell>
          <cell r="Q96" t="str">
            <v/>
          </cell>
          <cell r="R96">
            <v>39</v>
          </cell>
          <cell r="S96" t="str">
            <v/>
          </cell>
          <cell r="T96" t="str">
            <v>メーター器移設費 φ７５mm（ ＢＯＸ含む、掘削工は別途計上 ）嵩上・下費</v>
          </cell>
          <cell r="U96" t="str">
            <v>メーター器移設費</v>
          </cell>
          <cell r="V96" t="str">
            <v xml:space="preserve"> φ７５mm（ ＢＯＸ含む、掘削工は別途計上 ）嵩上・下費</v>
          </cell>
          <cell r="X96" t="str">
            <v>箇所</v>
          </cell>
          <cell r="Y96">
            <v>23122</v>
          </cell>
        </row>
        <row r="97">
          <cell r="M97" t="str">
            <v>φ１００㎜</v>
          </cell>
          <cell r="Q97">
            <v>20</v>
          </cell>
          <cell r="R97" t="str">
            <v/>
          </cell>
          <cell r="S97" t="str">
            <v/>
          </cell>
          <cell r="T97" t="str">
            <v>バルブ取替費 φ１３mm</v>
          </cell>
          <cell r="U97" t="str">
            <v>バルブ取替費</v>
          </cell>
          <cell r="V97" t="str">
            <v xml:space="preserve"> φ１３mm</v>
          </cell>
          <cell r="X97" t="str">
            <v>箇所</v>
          </cell>
          <cell r="Y97">
            <v>2302</v>
          </cell>
        </row>
        <row r="98">
          <cell r="M98" t="str">
            <v>配水口径φ７５～１５０㎜</v>
          </cell>
          <cell r="Q98" t="str">
            <v/>
          </cell>
          <cell r="R98" t="str">
            <v/>
          </cell>
          <cell r="S98" t="str">
            <v/>
          </cell>
          <cell r="T98" t="str">
            <v>バルブ取替費 φ２０mm</v>
          </cell>
          <cell r="U98" t="str">
            <v>バルブ取替費</v>
          </cell>
          <cell r="V98" t="str">
            <v xml:space="preserve"> φ２０mm</v>
          </cell>
          <cell r="X98" t="str">
            <v>箇所</v>
          </cell>
          <cell r="Y98">
            <v>2750</v>
          </cell>
        </row>
        <row r="99">
          <cell r="M99" t="str">
            <v>配水口径φ２００～２５０mm</v>
          </cell>
          <cell r="Q99" t="str">
            <v/>
          </cell>
          <cell r="R99" t="str">
            <v/>
          </cell>
          <cell r="S99" t="str">
            <v/>
          </cell>
          <cell r="T99" t="str">
            <v>バルブ取替費 φ２５mm</v>
          </cell>
          <cell r="U99" t="str">
            <v>バルブ取替費</v>
          </cell>
          <cell r="V99" t="str">
            <v xml:space="preserve"> φ２５mm</v>
          </cell>
          <cell r="X99" t="str">
            <v>箇所</v>
          </cell>
          <cell r="Y99">
            <v>3913</v>
          </cell>
        </row>
        <row r="100">
          <cell r="M100" t="str">
            <v>配水口径φ４０～５０mm</v>
          </cell>
          <cell r="Q100" t="str">
            <v/>
          </cell>
          <cell r="R100" t="str">
            <v/>
          </cell>
          <cell r="S100" t="str">
            <v/>
          </cell>
          <cell r="T100" t="str">
            <v>バルブ取替費 φ３０mm</v>
          </cell>
          <cell r="U100" t="str">
            <v>バルブ取替費</v>
          </cell>
          <cell r="V100" t="str">
            <v xml:space="preserve"> φ３０mm</v>
          </cell>
          <cell r="X100" t="str">
            <v>箇所</v>
          </cell>
          <cell r="Y100">
            <v>4328</v>
          </cell>
        </row>
        <row r="101">
          <cell r="M101" t="str">
            <v>配水口径φ７５～１００mm</v>
          </cell>
          <cell r="Q101" t="str">
            <v/>
          </cell>
          <cell r="R101" t="str">
            <v/>
          </cell>
          <cell r="S101" t="str">
            <v/>
          </cell>
          <cell r="T101" t="str">
            <v>バルブ取替費 φ４０mm</v>
          </cell>
          <cell r="U101" t="str">
            <v>バルブ取替費</v>
          </cell>
          <cell r="V101" t="str">
            <v xml:space="preserve"> φ４０mm</v>
          </cell>
          <cell r="X101" t="str">
            <v>箇所</v>
          </cell>
          <cell r="Y101">
            <v>5172</v>
          </cell>
        </row>
        <row r="102">
          <cell r="M102" t="str">
            <v>チーズ分岐</v>
          </cell>
          <cell r="Q102">
            <v>21</v>
          </cell>
          <cell r="R102" t="str">
            <v/>
          </cell>
          <cell r="S102" t="str">
            <v/>
          </cell>
          <cell r="T102" t="str">
            <v>バルブ撤去費 φ１３mm</v>
          </cell>
          <cell r="U102" t="str">
            <v>バルブ撤去費</v>
          </cell>
          <cell r="V102" t="str">
            <v xml:space="preserve"> φ１３mm</v>
          </cell>
          <cell r="X102" t="str">
            <v>箇所</v>
          </cell>
          <cell r="Y102">
            <v>773</v>
          </cell>
        </row>
        <row r="103">
          <cell r="M103" t="str">
            <v>φ３０ ～ φ５０mm      H=1,160mm</v>
          </cell>
          <cell r="Q103" t="str">
            <v/>
          </cell>
          <cell r="R103" t="str">
            <v/>
          </cell>
          <cell r="S103" t="str">
            <v/>
          </cell>
          <cell r="T103" t="str">
            <v>バルブ撤去費 φ２０mm</v>
          </cell>
          <cell r="U103" t="str">
            <v>バルブ撤去費</v>
          </cell>
          <cell r="V103" t="str">
            <v xml:space="preserve"> φ２０mm</v>
          </cell>
          <cell r="X103" t="str">
            <v>箇所</v>
          </cell>
          <cell r="Y103">
            <v>922</v>
          </cell>
        </row>
        <row r="104">
          <cell r="M104" t="str">
            <v>φ７５ ～ φ１００mm    H=  960mm</v>
          </cell>
          <cell r="Q104" t="str">
            <v/>
          </cell>
          <cell r="R104" t="str">
            <v/>
          </cell>
          <cell r="S104" t="str">
            <v/>
          </cell>
          <cell r="T104" t="str">
            <v>バルブ撤去費 φ２５mm</v>
          </cell>
          <cell r="U104" t="str">
            <v>バルブ撤去費</v>
          </cell>
          <cell r="V104" t="str">
            <v xml:space="preserve"> φ２５mm</v>
          </cell>
          <cell r="X104" t="str">
            <v>箇所</v>
          </cell>
          <cell r="Y104">
            <v>1309</v>
          </cell>
        </row>
        <row r="105">
          <cell r="M105" t="str">
            <v>φ７５ ～ φ１００mm    H=  860mm</v>
          </cell>
          <cell r="Q105" t="str">
            <v/>
          </cell>
          <cell r="R105" t="str">
            <v/>
          </cell>
          <cell r="S105" t="str">
            <v/>
          </cell>
          <cell r="T105" t="str">
            <v>バルブ撤去費 φ３０mm</v>
          </cell>
          <cell r="U105" t="str">
            <v>バルブ撤去費</v>
          </cell>
          <cell r="V105" t="str">
            <v xml:space="preserve"> φ３０mm</v>
          </cell>
          <cell r="X105" t="str">
            <v>箇所</v>
          </cell>
          <cell r="Y105">
            <v>1442</v>
          </cell>
        </row>
        <row r="106">
          <cell r="M106" t="str">
            <v>φ１５０ ～             H=  560mm</v>
          </cell>
          <cell r="Q106" t="str">
            <v/>
          </cell>
          <cell r="R106" t="str">
            <v/>
          </cell>
          <cell r="S106" t="str">
            <v/>
          </cell>
          <cell r="T106" t="str">
            <v>バルブ撤去費 φ４０mm</v>
          </cell>
          <cell r="U106" t="str">
            <v>バルブ撤去費</v>
          </cell>
          <cell r="V106" t="str">
            <v xml:space="preserve"> φ４０mm</v>
          </cell>
          <cell r="X106" t="str">
            <v>箇所</v>
          </cell>
          <cell r="Y106">
            <v>1729</v>
          </cell>
        </row>
        <row r="107">
          <cell r="M107" t="str">
            <v>（私道）                H=  510mm</v>
          </cell>
          <cell r="Q107">
            <v>22</v>
          </cell>
          <cell r="R107">
            <v>40</v>
          </cell>
          <cell r="S107">
            <v>14</v>
          </cell>
          <cell r="T107" t="str">
            <v>仕切弁漏水修理費 φ５０mm（グランドパッキン取替等）</v>
          </cell>
          <cell r="U107" t="str">
            <v>仕切弁漏水修理費</v>
          </cell>
          <cell r="V107" t="str">
            <v xml:space="preserve"> φ５０mm</v>
          </cell>
          <cell r="W107" t="str">
            <v>（グランドパッキン取替等）</v>
          </cell>
          <cell r="X107" t="str">
            <v>箇所</v>
          </cell>
          <cell r="Y107">
            <v>4639</v>
          </cell>
        </row>
        <row r="108">
          <cell r="M108" t="str">
            <v>（私道）                H=   460mm</v>
          </cell>
          <cell r="Q108" t="str">
            <v/>
          </cell>
          <cell r="R108">
            <v>41</v>
          </cell>
          <cell r="S108" t="str">
            <v/>
          </cell>
          <cell r="T108" t="str">
            <v>仕切弁漏水修理費 φ７５mm（グランドパッキン取替等）</v>
          </cell>
          <cell r="U108" t="str">
            <v>仕切弁漏水修理費</v>
          </cell>
          <cell r="V108" t="str">
            <v xml:space="preserve"> φ７５mm</v>
          </cell>
          <cell r="W108" t="str">
            <v>（グランドパッキン取替等）</v>
          </cell>
          <cell r="X108" t="str">
            <v>箇所</v>
          </cell>
          <cell r="Y108">
            <v>6175</v>
          </cell>
        </row>
        <row r="109">
          <cell r="M109" t="str">
            <v xml:space="preserve"> 新型（VU管使用） φ５０～３００㎜</v>
          </cell>
          <cell r="Q109" t="str">
            <v/>
          </cell>
          <cell r="R109">
            <v>42</v>
          </cell>
          <cell r="S109" t="str">
            <v/>
          </cell>
          <cell r="T109" t="str">
            <v>仕切弁漏水修理費 φ１００mm（グランドパッキン取替等）</v>
          </cell>
          <cell r="U109" t="str">
            <v>仕切弁漏水修理費</v>
          </cell>
          <cell r="V109" t="str">
            <v xml:space="preserve"> φ１００mm</v>
          </cell>
          <cell r="W109" t="str">
            <v>（グランドパッキン取替等）</v>
          </cell>
          <cell r="X109" t="str">
            <v>箇所</v>
          </cell>
          <cell r="Y109">
            <v>7711</v>
          </cell>
        </row>
        <row r="110">
          <cell r="M110" t="str">
            <v xml:space="preserve"> 新型（VU管使用） φ４０㎜以下</v>
          </cell>
          <cell r="Q110" t="str">
            <v/>
          </cell>
          <cell r="R110">
            <v>43</v>
          </cell>
          <cell r="S110" t="str">
            <v/>
          </cell>
          <cell r="T110" t="str">
            <v>仕切弁漏水修理費 φ１５０mm（グランドパッキン取替等）</v>
          </cell>
          <cell r="U110" t="str">
            <v>仕切弁漏水修理費</v>
          </cell>
          <cell r="V110" t="str">
            <v xml:space="preserve"> φ１５０mm</v>
          </cell>
          <cell r="W110" t="str">
            <v>（グランドパッキン取替等）</v>
          </cell>
          <cell r="X110" t="str">
            <v>箇所</v>
          </cell>
          <cell r="Y110">
            <v>12091</v>
          </cell>
        </row>
        <row r="111">
          <cell r="M111" t="str">
            <v xml:space="preserve"> 新型（VU管使用） φ５０～７５㎜</v>
          </cell>
          <cell r="Q111" t="str">
            <v/>
          </cell>
          <cell r="R111">
            <v>44</v>
          </cell>
          <cell r="S111" t="str">
            <v/>
          </cell>
          <cell r="T111" t="str">
            <v>仕切弁漏水修理費 φ２００mm（グランドパッキン取替等）</v>
          </cell>
          <cell r="U111" t="str">
            <v>仕切弁漏水修理費</v>
          </cell>
          <cell r="V111" t="str">
            <v xml:space="preserve"> φ２００mm</v>
          </cell>
          <cell r="W111" t="str">
            <v>（グランドパッキン取替等）</v>
          </cell>
          <cell r="X111" t="str">
            <v>箇所</v>
          </cell>
          <cell r="Y111">
            <v>15910</v>
          </cell>
        </row>
        <row r="112">
          <cell r="M112" t="str">
            <v xml:space="preserve"> 新型（VU管使用） φ１００㎜</v>
          </cell>
          <cell r="Q112" t="str">
            <v/>
          </cell>
          <cell r="R112">
            <v>45</v>
          </cell>
          <cell r="S112" t="str">
            <v/>
          </cell>
          <cell r="T112" t="str">
            <v>仕切弁漏水修理費 φ２５０mm（グランドパッキン取替等）</v>
          </cell>
          <cell r="U112" t="str">
            <v>仕切弁漏水修理費</v>
          </cell>
          <cell r="V112" t="str">
            <v xml:space="preserve"> φ２５０mm</v>
          </cell>
          <cell r="W112" t="str">
            <v>（グランドパッキン取替等）</v>
          </cell>
          <cell r="X112" t="str">
            <v>箇所</v>
          </cell>
          <cell r="Y112">
            <v>21805</v>
          </cell>
        </row>
        <row r="113">
          <cell r="M113" t="str">
            <v xml:space="preserve"> 新型（VU管使用） φ１５０㎜</v>
          </cell>
          <cell r="Q113" t="str">
            <v/>
          </cell>
          <cell r="R113">
            <v>46</v>
          </cell>
          <cell r="S113" t="str">
            <v/>
          </cell>
          <cell r="T113" t="str">
            <v>仕切弁漏水修理費 φ３００mm（グランドパッキン取替等）</v>
          </cell>
          <cell r="U113" t="str">
            <v>仕切弁漏水修理費</v>
          </cell>
          <cell r="V113" t="str">
            <v xml:space="preserve"> φ３００mm</v>
          </cell>
          <cell r="W113" t="str">
            <v>（グランドパッキン取替等）</v>
          </cell>
          <cell r="X113" t="str">
            <v>箇所</v>
          </cell>
          <cell r="Y113">
            <v>32568</v>
          </cell>
        </row>
        <row r="114">
          <cell r="M114" t="str">
            <v xml:space="preserve"> 新型（VU管使用） φ２００㎜</v>
          </cell>
          <cell r="Q114">
            <v>23</v>
          </cell>
          <cell r="R114" t="str">
            <v/>
          </cell>
          <cell r="S114" t="str">
            <v/>
          </cell>
          <cell r="T114" t="str">
            <v>仕切弁取替費 φ５０mm</v>
          </cell>
          <cell r="U114" t="str">
            <v>仕切弁取替費</v>
          </cell>
          <cell r="V114" t="str">
            <v xml:space="preserve"> φ５０mm</v>
          </cell>
          <cell r="X114" t="str">
            <v>箇所</v>
          </cell>
          <cell r="Y114">
            <v>9724</v>
          </cell>
        </row>
        <row r="115">
          <cell r="M115" t="str">
            <v xml:space="preserve"> 新型（VU管使用） φ２５０㎜</v>
          </cell>
          <cell r="Q115" t="str">
            <v/>
          </cell>
          <cell r="R115" t="str">
            <v/>
          </cell>
          <cell r="S115" t="str">
            <v/>
          </cell>
          <cell r="T115" t="str">
            <v>仕切弁取替費 φ７５mm</v>
          </cell>
          <cell r="U115" t="str">
            <v>仕切弁取替費</v>
          </cell>
          <cell r="V115" t="str">
            <v xml:space="preserve"> φ７５mm</v>
          </cell>
          <cell r="X115" t="str">
            <v>箇所</v>
          </cell>
          <cell r="Y115">
            <v>12277</v>
          </cell>
        </row>
        <row r="116">
          <cell r="M116" t="str">
            <v xml:space="preserve"> 新型（VU管使用） φ３００㎜</v>
          </cell>
          <cell r="Q116" t="str">
            <v/>
          </cell>
          <cell r="R116" t="str">
            <v/>
          </cell>
          <cell r="S116" t="str">
            <v/>
          </cell>
          <cell r="T116" t="str">
            <v>仕切弁取替費 φ１００mm</v>
          </cell>
          <cell r="U116" t="str">
            <v>仕切弁取替費</v>
          </cell>
          <cell r="V116" t="str">
            <v xml:space="preserve"> φ１００mm</v>
          </cell>
          <cell r="X116" t="str">
            <v>箇所</v>
          </cell>
          <cell r="Y116">
            <v>13813</v>
          </cell>
        </row>
        <row r="117">
          <cell r="M117" t="str">
            <v xml:space="preserve"> 単口      接合含む</v>
          </cell>
          <cell r="Q117" t="str">
            <v/>
          </cell>
          <cell r="R117" t="str">
            <v/>
          </cell>
          <cell r="S117" t="str">
            <v/>
          </cell>
          <cell r="T117" t="str">
            <v>仕切弁取替費 φ１５０mm</v>
          </cell>
          <cell r="U117" t="str">
            <v>仕切弁取替費</v>
          </cell>
          <cell r="V117" t="str">
            <v xml:space="preserve"> φ１５０mm</v>
          </cell>
          <cell r="X117" t="str">
            <v>箇所</v>
          </cell>
          <cell r="Y117">
            <v>19210</v>
          </cell>
        </row>
        <row r="118">
          <cell r="M118" t="str">
            <v xml:space="preserve"> 角型ボックス</v>
          </cell>
          <cell r="Q118" t="str">
            <v/>
          </cell>
          <cell r="R118" t="str">
            <v/>
          </cell>
          <cell r="S118" t="str">
            <v/>
          </cell>
          <cell r="T118" t="str">
            <v>仕切弁取替費 φ２００mm</v>
          </cell>
          <cell r="U118" t="str">
            <v>仕切弁取替費</v>
          </cell>
          <cell r="V118" t="str">
            <v xml:space="preserve"> φ２００mm</v>
          </cell>
          <cell r="X118" t="str">
            <v>箇所</v>
          </cell>
          <cell r="Y118">
            <v>24046</v>
          </cell>
        </row>
        <row r="119">
          <cell r="M119" t="str">
            <v xml:space="preserve"> 丸型ボックス</v>
          </cell>
          <cell r="Q119" t="str">
            <v/>
          </cell>
          <cell r="R119" t="str">
            <v/>
          </cell>
          <cell r="S119" t="str">
            <v/>
          </cell>
          <cell r="T119" t="str">
            <v>仕切弁取替費 φ２５０mm</v>
          </cell>
          <cell r="U119" t="str">
            <v>仕切弁取替費</v>
          </cell>
          <cell r="V119" t="str">
            <v xml:space="preserve"> φ２５０mm</v>
          </cell>
          <cell r="X119" t="str">
            <v>箇所</v>
          </cell>
          <cell r="Y119">
            <v>31975</v>
          </cell>
        </row>
        <row r="120">
          <cell r="M120" t="str">
            <v xml:space="preserve"> φ１３ ～ φ２５mm</v>
          </cell>
          <cell r="Q120" t="str">
            <v/>
          </cell>
          <cell r="R120" t="str">
            <v/>
          </cell>
          <cell r="S120" t="str">
            <v/>
          </cell>
          <cell r="T120" t="str">
            <v>仕切弁取替費 φ３００mm</v>
          </cell>
          <cell r="U120" t="str">
            <v>仕切弁取替費</v>
          </cell>
          <cell r="V120" t="str">
            <v xml:space="preserve"> φ３００mm</v>
          </cell>
          <cell r="X120" t="str">
            <v>箇所</v>
          </cell>
          <cell r="Y120">
            <v>43755</v>
          </cell>
        </row>
        <row r="121">
          <cell r="M121" t="str">
            <v xml:space="preserve"> コンクリート基礎  300×300×300mm</v>
          </cell>
          <cell r="Q121">
            <v>24</v>
          </cell>
          <cell r="R121" t="str">
            <v/>
          </cell>
          <cell r="S121" t="str">
            <v/>
          </cell>
          <cell r="T121" t="str">
            <v>仕切弁撤去費 φ５０mm</v>
          </cell>
          <cell r="U121" t="str">
            <v>仕切弁撤去費</v>
          </cell>
          <cell r="V121" t="str">
            <v xml:space="preserve"> φ５０mm</v>
          </cell>
          <cell r="X121" t="str">
            <v>箇所</v>
          </cell>
          <cell r="Y121">
            <v>3241</v>
          </cell>
        </row>
        <row r="122">
          <cell r="M122" t="str">
            <v xml:space="preserve"> φ１３ ～ φ２５A </v>
          </cell>
          <cell r="Q122" t="str">
            <v/>
          </cell>
          <cell r="R122" t="str">
            <v/>
          </cell>
          <cell r="S122" t="str">
            <v/>
          </cell>
          <cell r="T122" t="str">
            <v>仕切弁撤去費 φ７５mm</v>
          </cell>
          <cell r="U122" t="str">
            <v>仕切弁撤去費</v>
          </cell>
          <cell r="V122" t="str">
            <v xml:space="preserve"> φ７５mm</v>
          </cell>
          <cell r="X122" t="str">
            <v>箇所</v>
          </cell>
          <cell r="Y122">
            <v>4092</v>
          </cell>
        </row>
        <row r="123">
          <cell r="M123" t="str">
            <v xml:space="preserve"> φ３２ ～ φ５０A </v>
          </cell>
          <cell r="Q123" t="str">
            <v/>
          </cell>
          <cell r="R123" t="str">
            <v/>
          </cell>
          <cell r="S123" t="str">
            <v/>
          </cell>
          <cell r="T123" t="str">
            <v>仕切弁撤去費 φ１００mm</v>
          </cell>
          <cell r="U123" t="str">
            <v>仕切弁撤去費</v>
          </cell>
          <cell r="V123" t="str">
            <v xml:space="preserve"> φ１００mm</v>
          </cell>
          <cell r="X123" t="str">
            <v>箇所</v>
          </cell>
          <cell r="Y123">
            <v>4604</v>
          </cell>
        </row>
        <row r="124">
          <cell r="M124" t="str">
            <v xml:space="preserve"> φ１５～φ２５A  必要な場合に使用 φ３２～φ５０A</v>
          </cell>
          <cell r="Q124" t="str">
            <v/>
          </cell>
          <cell r="R124" t="str">
            <v/>
          </cell>
          <cell r="S124" t="str">
            <v/>
          </cell>
          <cell r="T124" t="str">
            <v>仕切弁撤去費 φ１５０mm</v>
          </cell>
          <cell r="U124" t="str">
            <v>仕切弁撤去費</v>
          </cell>
          <cell r="V124" t="str">
            <v xml:space="preserve"> φ１５０mm</v>
          </cell>
          <cell r="X124" t="str">
            <v>箇所</v>
          </cell>
          <cell r="Y124">
            <v>6403</v>
          </cell>
        </row>
        <row r="125">
          <cell r="M125" t="str">
            <v xml:space="preserve"> φ３２A  必要な場合に使用 φ５０A</v>
          </cell>
          <cell r="Q125" t="str">
            <v/>
          </cell>
          <cell r="R125" t="str">
            <v/>
          </cell>
          <cell r="S125" t="str">
            <v/>
          </cell>
          <cell r="T125" t="str">
            <v>仕切弁撤去費 φ２００mm</v>
          </cell>
          <cell r="U125" t="str">
            <v>仕切弁撤去費</v>
          </cell>
          <cell r="V125" t="str">
            <v xml:space="preserve"> φ２００mm</v>
          </cell>
          <cell r="X125" t="str">
            <v>箇所</v>
          </cell>
          <cell r="Y125">
            <v>8015</v>
          </cell>
        </row>
        <row r="126">
          <cell r="M126" t="str">
            <v xml:space="preserve"> φ４０mm以下</v>
          </cell>
          <cell r="Q126" t="str">
            <v/>
          </cell>
          <cell r="R126" t="str">
            <v/>
          </cell>
          <cell r="S126" t="str">
            <v/>
          </cell>
          <cell r="T126" t="str">
            <v>仕切弁撤去費 φ２５０mm</v>
          </cell>
          <cell r="U126" t="str">
            <v>仕切弁撤去費</v>
          </cell>
          <cell r="V126" t="str">
            <v xml:space="preserve"> φ２５０mm</v>
          </cell>
          <cell r="X126" t="str">
            <v>箇所</v>
          </cell>
          <cell r="Y126">
            <v>10658</v>
          </cell>
        </row>
        <row r="127">
          <cell r="M127" t="str">
            <v xml:space="preserve"> φ５０～７５mm</v>
          </cell>
          <cell r="Q127" t="str">
            <v/>
          </cell>
          <cell r="R127" t="str">
            <v/>
          </cell>
          <cell r="S127" t="str">
            <v/>
          </cell>
          <cell r="T127" t="str">
            <v>仕切弁撤去費 φ３００mm</v>
          </cell>
          <cell r="U127" t="str">
            <v>仕切弁撤去費</v>
          </cell>
          <cell r="V127" t="str">
            <v xml:space="preserve"> φ３００mm</v>
          </cell>
          <cell r="X127" t="str">
            <v>箇所</v>
          </cell>
          <cell r="Y127">
            <v>14585</v>
          </cell>
        </row>
        <row r="128">
          <cell r="M128" t="str">
            <v>標準タイプ</v>
          </cell>
          <cell r="Q128">
            <v>25</v>
          </cell>
          <cell r="R128">
            <v>47</v>
          </cell>
          <cell r="S128">
            <v>15</v>
          </cell>
          <cell r="T128" t="str">
            <v>仕切弁ボックス撤去費 Ｃｏ製 Ｈ=１,160～860㎜土工別途計上</v>
          </cell>
          <cell r="U128" t="str">
            <v>仕切弁ボックス撤去費</v>
          </cell>
          <cell r="V128" t="str">
            <v xml:space="preserve"> Ｃｏ製 Ｈ=１,160～860㎜</v>
          </cell>
          <cell r="W128" t="str">
            <v>土工別途計上</v>
          </cell>
          <cell r="X128" t="str">
            <v>箇所</v>
          </cell>
          <cell r="Y128">
            <v>2928</v>
          </cell>
        </row>
        <row r="129">
          <cell r="M129" t="str">
            <v>アルミ製タイプ</v>
          </cell>
          <cell r="Q129" t="str">
            <v/>
          </cell>
          <cell r="R129">
            <v>48</v>
          </cell>
          <cell r="S129" t="str">
            <v/>
          </cell>
          <cell r="T129" t="str">
            <v>仕切弁ボックス撤去費 Ｃｏ製 Ｈ=510㎜土工別途計上</v>
          </cell>
          <cell r="U129" t="str">
            <v>仕切弁ボックス撤去費</v>
          </cell>
          <cell r="V129" t="str">
            <v xml:space="preserve"> Ｃｏ製 Ｈ=510㎜</v>
          </cell>
          <cell r="W129" t="str">
            <v>土工別途計上</v>
          </cell>
          <cell r="X129" t="str">
            <v>箇所</v>
          </cell>
          <cell r="Y129">
            <v>1982</v>
          </cell>
        </row>
        <row r="130">
          <cell r="M130" t="str">
            <v xml:space="preserve"> φ２５A 以下       幅 ５０mm 、 ２回巻き</v>
          </cell>
          <cell r="Q130" t="str">
            <v/>
          </cell>
          <cell r="R130">
            <v>49</v>
          </cell>
          <cell r="S130" t="str">
            <v/>
          </cell>
          <cell r="T130" t="str">
            <v>仕切弁ボックス撤去費 レジン製 Ｈ=１,160～860㎜土工別途計上</v>
          </cell>
          <cell r="U130" t="str">
            <v>仕切弁ボックス撤去費</v>
          </cell>
          <cell r="V130" t="str">
            <v xml:space="preserve"> レジン製 Ｈ=１,160～860㎜</v>
          </cell>
          <cell r="W130" t="str">
            <v>土工別途計上</v>
          </cell>
          <cell r="X130" t="str">
            <v>箇所</v>
          </cell>
          <cell r="Y130">
            <v>1384</v>
          </cell>
        </row>
        <row r="131">
          <cell r="M131" t="str">
            <v xml:space="preserve"> φ３２ ～ φ５０A  幅 ５０mm 、 ２回巻き</v>
          </cell>
          <cell r="Q131" t="str">
            <v/>
          </cell>
          <cell r="R131">
            <v>50</v>
          </cell>
          <cell r="S131" t="str">
            <v/>
          </cell>
          <cell r="T131" t="str">
            <v>仕切弁ボックス撤去費 レジン製 Ｈ=510㎜土工別途計上</v>
          </cell>
          <cell r="U131" t="str">
            <v>仕切弁ボックス撤去費</v>
          </cell>
          <cell r="V131" t="str">
            <v xml:space="preserve"> レジン製 Ｈ=510㎜</v>
          </cell>
          <cell r="W131" t="str">
            <v>土工別途計上</v>
          </cell>
          <cell r="X131" t="str">
            <v>箇所</v>
          </cell>
          <cell r="Y131">
            <v>1038</v>
          </cell>
        </row>
        <row r="132">
          <cell r="M132" t="str">
            <v xml:space="preserve"> φ８０A             幅 ５０mm 、 ２回巻き</v>
          </cell>
          <cell r="Q132">
            <v>26</v>
          </cell>
          <cell r="R132">
            <v>51</v>
          </cell>
          <cell r="S132" t="str">
            <v/>
          </cell>
          <cell r="T132" t="str">
            <v>仕切弁ﾎﾞｯｸｽ蓋取替費 舗装道  鉄蓋等含む (既設Ｃｏ製)土工別途計上</v>
          </cell>
          <cell r="U132" t="str">
            <v>仕切弁ﾎﾞｯｸｽ蓋取替費</v>
          </cell>
          <cell r="V132" t="str">
            <v xml:space="preserve"> 舗装道  鉄蓋等含む (既設Ｃｏ製)</v>
          </cell>
          <cell r="W132" t="str">
            <v>土工別途計上</v>
          </cell>
          <cell r="X132" t="str">
            <v>箇所</v>
          </cell>
          <cell r="Y132">
            <v>26329</v>
          </cell>
        </row>
        <row r="133">
          <cell r="M133" t="str">
            <v xml:space="preserve"> φ５０mm           幅 ５０mm 、 １回半巻き</v>
          </cell>
          <cell r="Q133" t="str">
            <v/>
          </cell>
          <cell r="R133">
            <v>52</v>
          </cell>
          <cell r="S133" t="str">
            <v/>
          </cell>
          <cell r="T133" t="str">
            <v>仕切弁ﾎﾞｯｸｽ蓋取替費 砂利道  鉄蓋等含む (既設Ｃｏ製)土工別途計上</v>
          </cell>
          <cell r="U133" t="str">
            <v>仕切弁ﾎﾞｯｸｽ蓋取替費</v>
          </cell>
          <cell r="V133" t="str">
            <v xml:space="preserve"> 砂利道  鉄蓋等含む (既設Ｃｏ製)</v>
          </cell>
          <cell r="W133" t="str">
            <v>土工別途計上</v>
          </cell>
          <cell r="X133" t="str">
            <v>箇所</v>
          </cell>
          <cell r="Y133">
            <v>26329</v>
          </cell>
        </row>
        <row r="134">
          <cell r="M134" t="str">
            <v xml:space="preserve"> φ７５mm           幅 ５０mm 、 １回半巻き</v>
          </cell>
          <cell r="Q134" t="str">
            <v/>
          </cell>
          <cell r="R134">
            <v>53</v>
          </cell>
          <cell r="S134" t="str">
            <v/>
          </cell>
          <cell r="T134" t="str">
            <v>仕切弁ﾎﾞｯｸｽ蓋取替費 舗装道  鉄蓋等含む土工別途計上</v>
          </cell>
          <cell r="U134" t="str">
            <v>仕切弁ﾎﾞｯｸｽ蓋取替費</v>
          </cell>
          <cell r="V134" t="str">
            <v xml:space="preserve"> 舗装道  鉄蓋等含む</v>
          </cell>
          <cell r="W134" t="str">
            <v>土工別途計上</v>
          </cell>
          <cell r="X134" t="str">
            <v>箇所</v>
          </cell>
          <cell r="Y134">
            <v>25847</v>
          </cell>
        </row>
        <row r="135">
          <cell r="M135" t="str">
            <v xml:space="preserve"> φ１００mm           幅 ５０mm 、 １回半巻き</v>
          </cell>
          <cell r="Q135" t="str">
            <v/>
          </cell>
          <cell r="R135">
            <v>54</v>
          </cell>
          <cell r="S135" t="str">
            <v/>
          </cell>
          <cell r="T135" t="str">
            <v>仕切弁ﾎﾞｯｸｽ蓋取替費 砂利道  鉄蓋等含む土工別途計上</v>
          </cell>
          <cell r="U135" t="str">
            <v>仕切弁ﾎﾞｯｸｽ蓋取替費</v>
          </cell>
          <cell r="V135" t="str">
            <v xml:space="preserve"> 砂利道  鉄蓋等含む</v>
          </cell>
          <cell r="W135" t="str">
            <v>土工別途計上</v>
          </cell>
          <cell r="X135" t="str">
            <v>箇所</v>
          </cell>
          <cell r="Y135">
            <v>25847</v>
          </cell>
        </row>
        <row r="136">
          <cell r="M136" t="str">
            <v xml:space="preserve"> φ５０ ～ φ１００mm        500×500mm</v>
          </cell>
          <cell r="Q136">
            <v>27</v>
          </cell>
          <cell r="R136">
            <v>55</v>
          </cell>
          <cell r="S136">
            <v>16</v>
          </cell>
          <cell r="T136" t="str">
            <v>仕切弁ボックス嵩上費 調整リング１枚材料費別途計上</v>
          </cell>
          <cell r="U136" t="str">
            <v>仕切弁ボックス嵩上費</v>
          </cell>
          <cell r="V136" t="str">
            <v xml:space="preserve"> 調整リング１枚</v>
          </cell>
          <cell r="W136" t="str">
            <v>材料費別途計上</v>
          </cell>
          <cell r="X136" t="str">
            <v>箇所</v>
          </cell>
          <cell r="Y136">
            <v>1730</v>
          </cell>
        </row>
        <row r="137">
          <cell r="M137" t="str">
            <v xml:space="preserve"> φ１５０～φ２００mm        600×600mm</v>
          </cell>
          <cell r="Q137" t="str">
            <v/>
          </cell>
          <cell r="R137">
            <v>56</v>
          </cell>
          <cell r="S137" t="str">
            <v/>
          </cell>
          <cell r="T137" t="str">
            <v>仕切弁ボックス嵩上費 調整リング２枚材料費別途計上</v>
          </cell>
          <cell r="U137" t="str">
            <v>仕切弁ボックス嵩上費</v>
          </cell>
          <cell r="V137" t="str">
            <v xml:space="preserve"> 調整リング２枚</v>
          </cell>
          <cell r="W137" t="str">
            <v>材料費別途計上</v>
          </cell>
          <cell r="X137" t="str">
            <v>箇所</v>
          </cell>
          <cell r="Y137">
            <v>1903</v>
          </cell>
        </row>
        <row r="138">
          <cell r="M138" t="str">
            <v xml:space="preserve"> φ５０mm      （土工、蓋含む）</v>
          </cell>
          <cell r="Q138" t="str">
            <v/>
          </cell>
          <cell r="R138">
            <v>57</v>
          </cell>
          <cell r="S138" t="str">
            <v/>
          </cell>
          <cell r="T138" t="str">
            <v>仕切弁ボックス嵩上費 ボックス１段入替材料費別途計上</v>
          </cell>
          <cell r="U138" t="str">
            <v>仕切弁ボックス嵩上費</v>
          </cell>
          <cell r="V138" t="str">
            <v xml:space="preserve"> ボックス１段入替</v>
          </cell>
          <cell r="W138" t="str">
            <v>材料費別途計上</v>
          </cell>
          <cell r="X138" t="str">
            <v>箇所</v>
          </cell>
          <cell r="Y138">
            <v>1816</v>
          </cell>
        </row>
        <row r="139">
          <cell r="M139" t="str">
            <v xml:space="preserve"> Ｌ＝1.50ｍ  Ｗ＝0.80ｍ  Ｈ＝1.10ｍ</v>
          </cell>
          <cell r="Q139" t="str">
            <v/>
          </cell>
          <cell r="R139">
            <v>58</v>
          </cell>
          <cell r="S139" t="str">
            <v/>
          </cell>
          <cell r="T139" t="str">
            <v>仕切弁ボックス嵩上費 ボックス１段入替＋調整リング１枚材料費別途計上</v>
          </cell>
          <cell r="U139" t="str">
            <v>仕切弁ボックス嵩上費</v>
          </cell>
          <cell r="V139" t="str">
            <v xml:space="preserve"> ボックス１段入替＋調整リング１枚</v>
          </cell>
          <cell r="W139" t="str">
            <v>材料費別途計上</v>
          </cell>
          <cell r="X139" t="str">
            <v>箇所</v>
          </cell>
          <cell r="Y139">
            <v>1989</v>
          </cell>
        </row>
        <row r="140">
          <cell r="M140" t="str">
            <v xml:space="preserve"> φ１５ ～ φ２５A</v>
          </cell>
          <cell r="Q140">
            <v>28</v>
          </cell>
          <cell r="R140">
            <v>59</v>
          </cell>
          <cell r="S140" t="str">
            <v/>
          </cell>
          <cell r="T140" t="str">
            <v>空気弁漏水修理費 単口    グランドパッキン取替等</v>
          </cell>
          <cell r="U140" t="str">
            <v>空気弁漏水修理費</v>
          </cell>
          <cell r="V140" t="str">
            <v xml:space="preserve"> 単口    グランドパッキン取替等</v>
          </cell>
          <cell r="X140" t="str">
            <v>箇所</v>
          </cell>
          <cell r="Y140">
            <v>3328</v>
          </cell>
        </row>
        <row r="141">
          <cell r="M141" t="str">
            <v xml:space="preserve"> φ３２ ～ φ５０A</v>
          </cell>
          <cell r="Q141">
            <v>29</v>
          </cell>
          <cell r="R141" t="str">
            <v/>
          </cell>
          <cell r="S141" t="str">
            <v/>
          </cell>
          <cell r="T141" t="str">
            <v>空気弁取替費</v>
          </cell>
          <cell r="U141" t="str">
            <v>空気弁取替費</v>
          </cell>
          <cell r="X141" t="str">
            <v>箇所</v>
          </cell>
          <cell r="Y141">
            <v>3840</v>
          </cell>
        </row>
        <row r="142">
          <cell r="M142" t="str">
            <v xml:space="preserve"> 普通土</v>
          </cell>
          <cell r="Q142">
            <v>30</v>
          </cell>
          <cell r="R142" t="str">
            <v/>
          </cell>
          <cell r="S142" t="str">
            <v/>
          </cell>
          <cell r="T142" t="str">
            <v>空気弁撤去費</v>
          </cell>
          <cell r="U142" t="str">
            <v>空気弁撤去費</v>
          </cell>
          <cell r="X142" t="str">
            <v>箇所</v>
          </cell>
          <cell r="Y142">
            <v>1280</v>
          </cell>
        </row>
        <row r="143">
          <cell r="M143" t="str">
            <v xml:space="preserve"> 粘性土</v>
          </cell>
          <cell r="Q143">
            <v>31</v>
          </cell>
          <cell r="R143" t="str">
            <v/>
          </cell>
          <cell r="S143" t="str">
            <v/>
          </cell>
          <cell r="T143" t="str">
            <v>消火栓漏水修理費 単口    グランドパッキン取替等</v>
          </cell>
          <cell r="U143" t="str">
            <v>消火栓漏水修理費</v>
          </cell>
          <cell r="V143" t="str">
            <v xml:space="preserve"> 単口    グランドパッキン取替等</v>
          </cell>
          <cell r="X143" t="str">
            <v>箇所</v>
          </cell>
          <cell r="Y143">
            <v>11080</v>
          </cell>
        </row>
        <row r="144">
          <cell r="M144" t="str">
            <v xml:space="preserve"> 砂利土</v>
          </cell>
          <cell r="Q144">
            <v>32</v>
          </cell>
          <cell r="R144" t="str">
            <v/>
          </cell>
          <cell r="S144" t="str">
            <v/>
          </cell>
          <cell r="T144" t="str">
            <v>消火栓取替費 単口    グランドパッキン取替等</v>
          </cell>
          <cell r="U144" t="str">
            <v>消火栓取替費</v>
          </cell>
          <cell r="V144" t="str">
            <v xml:space="preserve"> 単口    グランドパッキン取替等</v>
          </cell>
          <cell r="X144" t="str">
            <v>箇所</v>
          </cell>
          <cell r="Y144">
            <v>12786</v>
          </cell>
        </row>
        <row r="145">
          <cell r="M145" t="str">
            <v xml:space="preserve"> 木造              　       １０cm程度まで</v>
          </cell>
          <cell r="Q145">
            <v>33</v>
          </cell>
          <cell r="R145" t="str">
            <v/>
          </cell>
          <cell r="S145" t="str">
            <v/>
          </cell>
          <cell r="T145" t="str">
            <v>消火栓撤去費</v>
          </cell>
          <cell r="U145" t="str">
            <v>消火栓撤去費</v>
          </cell>
          <cell r="X145" t="str">
            <v>箇所</v>
          </cell>
          <cell r="Y145">
            <v>4262</v>
          </cell>
        </row>
        <row r="146">
          <cell r="M146" t="str">
            <v xml:space="preserve"> コンクリート．ブロック壁</v>
          </cell>
          <cell r="Q146">
            <v>34</v>
          </cell>
          <cell r="R146">
            <v>60</v>
          </cell>
          <cell r="S146" t="str">
            <v/>
          </cell>
          <cell r="T146" t="str">
            <v>消火栓･空気弁ボックス蓋取替費 既設Ｃｏ製(角型)材料費別途計上</v>
          </cell>
          <cell r="U146" t="str">
            <v>消火栓･空気弁ボックス蓋取替費</v>
          </cell>
          <cell r="V146" t="str">
            <v xml:space="preserve"> 既設Ｃｏ製(角型)</v>
          </cell>
          <cell r="W146" t="str">
            <v>材料費別途計上</v>
          </cell>
          <cell r="X146" t="str">
            <v>箇所</v>
          </cell>
          <cell r="Y146">
            <v>3367</v>
          </cell>
        </row>
        <row r="147">
          <cell r="M147" t="str">
            <v xml:space="preserve"> ｱｽﾌｧﾙﾄ舗装 ｔ＝１５cm以下 （ｺﾝｸﾘｰﾄﾌﾞﾚｰｶ）</v>
          </cell>
          <cell r="Q147" t="str">
            <v/>
          </cell>
          <cell r="R147">
            <v>61</v>
          </cell>
          <cell r="S147" t="str">
            <v/>
          </cell>
          <cell r="T147" t="str">
            <v>消火栓･空気弁ボックス蓋取替費 既設レジン製(角型)材料費別途計上</v>
          </cell>
          <cell r="U147" t="str">
            <v>消火栓･空気弁ボックス蓋取替費</v>
          </cell>
          <cell r="V147" t="str">
            <v xml:space="preserve"> 既設レジン製(角型)</v>
          </cell>
          <cell r="W147" t="str">
            <v>材料費別途計上</v>
          </cell>
          <cell r="X147" t="str">
            <v>箇所</v>
          </cell>
          <cell r="Y147">
            <v>2595</v>
          </cell>
        </row>
        <row r="148">
          <cell r="M148" t="str">
            <v xml:space="preserve"> ｱｽﾌｧﾙﾄ舗装 ｔ＝ １５超え～３５cm以下 （ｺﾝｸﾘｰﾄﾌﾞﾚｰｶ）</v>
          </cell>
          <cell r="Q148" t="str">
            <v/>
          </cell>
          <cell r="R148">
            <v>62</v>
          </cell>
          <cell r="S148" t="str">
            <v/>
          </cell>
          <cell r="T148" t="str">
            <v>消火栓･空気弁ボックス蓋取替費 既設レジン製(丸型)500型材料費別途計上</v>
          </cell>
          <cell r="U148" t="str">
            <v>消火栓･空気弁ボックス蓋取替費</v>
          </cell>
          <cell r="V148" t="str">
            <v xml:space="preserve"> 既設レジン製(丸型)500型</v>
          </cell>
          <cell r="W148" t="str">
            <v>材料費別途計上</v>
          </cell>
          <cell r="X148" t="str">
            <v>箇所</v>
          </cell>
          <cell r="Y148">
            <v>2595</v>
          </cell>
        </row>
        <row r="149">
          <cell r="M149" t="str">
            <v xml:space="preserve"> 無筋コンクリート</v>
          </cell>
          <cell r="Q149" t="str">
            <v/>
          </cell>
          <cell r="R149">
            <v>63</v>
          </cell>
          <cell r="S149" t="str">
            <v/>
          </cell>
          <cell r="T149" t="str">
            <v>消火栓･空気弁ボックス蓋取替費 既設レジン製(丸型)600型材料費別途計上</v>
          </cell>
          <cell r="U149" t="str">
            <v>消火栓･空気弁ボックス蓋取替費</v>
          </cell>
          <cell r="V149" t="str">
            <v xml:space="preserve"> 既設レジン製(丸型)600型</v>
          </cell>
          <cell r="W149" t="str">
            <v>材料費別途計上</v>
          </cell>
          <cell r="X149" t="str">
            <v>箇所</v>
          </cell>
          <cell r="Y149">
            <v>2854</v>
          </cell>
        </row>
        <row r="150">
          <cell r="M150" t="str">
            <v xml:space="preserve"> 鉄筋コンクリート</v>
          </cell>
          <cell r="Q150">
            <v>35</v>
          </cell>
          <cell r="R150">
            <v>64</v>
          </cell>
          <cell r="S150" t="str">
            <v/>
          </cell>
          <cell r="T150" t="str">
            <v>消火栓･空気弁ボックス嵩上費 ハイジャスター材料費別途計上</v>
          </cell>
          <cell r="U150" t="str">
            <v>消火栓･空気弁ボックス嵩上費</v>
          </cell>
          <cell r="V150" t="str">
            <v xml:space="preserve"> ハイジャスター</v>
          </cell>
          <cell r="W150" t="str">
            <v>材料費別途計上</v>
          </cell>
          <cell r="X150" t="str">
            <v>箇所</v>
          </cell>
          <cell r="Y150">
            <v>2941</v>
          </cell>
        </row>
        <row r="151">
          <cell r="M151" t="str">
            <v xml:space="preserve"> 人力コンクリートはつり  ｔ＝3cm以下</v>
          </cell>
          <cell r="Q151" t="str">
            <v/>
          </cell>
          <cell r="R151">
            <v>65</v>
          </cell>
          <cell r="S151" t="str">
            <v/>
          </cell>
          <cell r="T151" t="str">
            <v>消火栓･空気弁ボックス嵩上費 角型 調整リング１枚材料費別途計上</v>
          </cell>
          <cell r="U151" t="str">
            <v>消火栓･空気弁ボックス嵩上費</v>
          </cell>
          <cell r="V151" t="str">
            <v xml:space="preserve"> 角型 調整リング１枚</v>
          </cell>
          <cell r="W151" t="str">
            <v>材料費別途計上</v>
          </cell>
          <cell r="X151" t="str">
            <v>箇所</v>
          </cell>
          <cell r="Y151">
            <v>2941</v>
          </cell>
        </row>
        <row r="152">
          <cell r="M152" t="str">
            <v xml:space="preserve"> 人力コンクリートはつり  ｔ＝3超え～6cm以下</v>
          </cell>
          <cell r="Q152" t="str">
            <v/>
          </cell>
          <cell r="R152">
            <v>66</v>
          </cell>
          <cell r="S152" t="str">
            <v/>
          </cell>
          <cell r="T152" t="str">
            <v>消火栓･空気弁ボックス嵩上費 角型 ボックス入替材料費別途計上</v>
          </cell>
          <cell r="U152" t="str">
            <v>消火栓･空気弁ボックス嵩上費</v>
          </cell>
          <cell r="V152" t="str">
            <v xml:space="preserve"> 角型 ボックス入替</v>
          </cell>
          <cell r="W152" t="str">
            <v>材料費別途計上</v>
          </cell>
          <cell r="X152" t="str">
            <v>箇所</v>
          </cell>
          <cell r="Y152">
            <v>3373</v>
          </cell>
        </row>
        <row r="153">
          <cell r="M153" t="str">
            <v xml:space="preserve"> １日＝８時間</v>
          </cell>
          <cell r="Q153" t="str">
            <v/>
          </cell>
          <cell r="R153">
            <v>67</v>
          </cell>
          <cell r="S153" t="str">
            <v/>
          </cell>
          <cell r="T153" t="str">
            <v>消火栓･空気弁ボックス嵩上費 丸型 調整リング１枚材料費別途計上</v>
          </cell>
          <cell r="U153" t="str">
            <v>消火栓･空気弁ボックス嵩上費</v>
          </cell>
          <cell r="V153" t="str">
            <v xml:space="preserve"> 丸型 調整リング１枚</v>
          </cell>
          <cell r="W153" t="str">
            <v>材料費別途計上</v>
          </cell>
          <cell r="X153" t="str">
            <v>箇所</v>
          </cell>
          <cell r="Y153">
            <v>3979</v>
          </cell>
        </row>
        <row r="154">
          <cell r="M154" t="str">
            <v xml:space="preserve"> １５cmまで</v>
          </cell>
          <cell r="Q154" t="str">
            <v/>
          </cell>
          <cell r="R154">
            <v>68</v>
          </cell>
          <cell r="S154" t="str">
            <v/>
          </cell>
          <cell r="T154" t="str">
            <v>消火栓･空気弁ボックス嵩上費 丸型 ボックス入替材料費別途計上</v>
          </cell>
          <cell r="U154" t="str">
            <v>消火栓･空気弁ボックス嵩上費</v>
          </cell>
          <cell r="V154" t="str">
            <v xml:space="preserve"> 丸型 ボックス入替</v>
          </cell>
          <cell r="W154" t="str">
            <v>材料費別途計上</v>
          </cell>
          <cell r="X154" t="str">
            <v>箇所</v>
          </cell>
          <cell r="Y154">
            <v>3373</v>
          </cell>
        </row>
        <row r="155">
          <cell r="M155" t="str">
            <v xml:space="preserve"> ３０cmまで</v>
          </cell>
          <cell r="Q155">
            <v>36</v>
          </cell>
          <cell r="R155" t="str">
            <v/>
          </cell>
          <cell r="S155" t="str">
            <v/>
          </cell>
          <cell r="T155" t="str">
            <v>消火栓･空気弁ボックス撤去費 既設Ｃｏ製(角型)土工別途計上</v>
          </cell>
          <cell r="U155" t="str">
            <v>消火栓･空気弁ボックス撤去費</v>
          </cell>
          <cell r="V155" t="str">
            <v xml:space="preserve"> 既設Ｃｏ製(角型)</v>
          </cell>
          <cell r="W155" t="str">
            <v>土工別途計上</v>
          </cell>
          <cell r="X155" t="str">
            <v>箇所</v>
          </cell>
          <cell r="Y155">
            <v>4643</v>
          </cell>
        </row>
        <row r="156">
          <cell r="M156" t="str">
            <v xml:space="preserve"> ４０cmまで</v>
          </cell>
          <cell r="Q156" t="str">
            <v/>
          </cell>
          <cell r="R156" t="str">
            <v/>
          </cell>
          <cell r="S156" t="str">
            <v/>
          </cell>
          <cell r="T156" t="str">
            <v>消火栓･空気弁ボックス撤去費 既設レジン製(角型)土工別途計上</v>
          </cell>
          <cell r="U156" t="str">
            <v>消火栓･空気弁ボックス撤去費</v>
          </cell>
          <cell r="V156" t="str">
            <v xml:space="preserve"> 既設レジン製(角型)</v>
          </cell>
          <cell r="W156" t="str">
            <v>土工別途計上</v>
          </cell>
          <cell r="X156" t="str">
            <v>箇所</v>
          </cell>
          <cell r="Y156">
            <v>1815</v>
          </cell>
        </row>
        <row r="157">
          <cell r="M157" t="str">
            <v xml:space="preserve"> 外部委託等の場合は上下水道課協議</v>
          </cell>
          <cell r="Q157" t="str">
            <v/>
          </cell>
          <cell r="R157" t="str">
            <v/>
          </cell>
          <cell r="S157" t="str">
            <v/>
          </cell>
          <cell r="T157" t="str">
            <v>消火栓･空気弁ボックス撤去費 既設レジン製(丸型)500型土工別途計上</v>
          </cell>
          <cell r="U157" t="str">
            <v>消火栓･空気弁ボックス撤去費</v>
          </cell>
          <cell r="V157" t="str">
            <v xml:space="preserve"> 既設レジン製(丸型)500型</v>
          </cell>
          <cell r="W157" t="str">
            <v>土工別途計上</v>
          </cell>
          <cell r="X157" t="str">
            <v>箇所</v>
          </cell>
          <cell r="Y157">
            <v>1643</v>
          </cell>
        </row>
        <row r="158">
          <cell r="M158" t="str">
            <v>φ１３㎜～φ４０㎜</v>
          </cell>
          <cell r="Q158" t="str">
            <v/>
          </cell>
          <cell r="R158" t="str">
            <v/>
          </cell>
          <cell r="S158" t="str">
            <v/>
          </cell>
          <cell r="T158" t="str">
            <v>消火栓･空気弁ボックス撤去費 既設レジン製(丸型)600型土工別途計上</v>
          </cell>
          <cell r="U158" t="str">
            <v>消火栓･空気弁ボックス撤去費</v>
          </cell>
          <cell r="V158" t="str">
            <v xml:space="preserve"> 既設レジン製(丸型)600型</v>
          </cell>
          <cell r="W158" t="str">
            <v>土工別途計上</v>
          </cell>
          <cell r="X158" t="str">
            <v>箇所</v>
          </cell>
          <cell r="Y158">
            <v>1815</v>
          </cell>
        </row>
        <row r="159">
          <cell r="M159" t="str">
            <v>φ５０㎜</v>
          </cell>
          <cell r="Q159">
            <v>37</v>
          </cell>
          <cell r="R159" t="str">
            <v/>
          </cell>
          <cell r="S159" t="str">
            <v/>
          </cell>
          <cell r="T159" t="str">
            <v>給水栓撤去費</v>
          </cell>
          <cell r="U159" t="str">
            <v>給水栓撤去費</v>
          </cell>
          <cell r="X159" t="str">
            <v>箇所</v>
          </cell>
          <cell r="Y159">
            <v>381</v>
          </cell>
        </row>
        <row r="160">
          <cell r="M160" t="str">
            <v xml:space="preserve"> 白色、幅１５cm、厚さ０．１５mm   （溶融式）</v>
          </cell>
          <cell r="Q160">
            <v>38</v>
          </cell>
          <cell r="R160" t="str">
            <v/>
          </cell>
          <cell r="S160" t="str">
            <v/>
          </cell>
          <cell r="T160" t="str">
            <v>給水栓取替費</v>
          </cell>
          <cell r="U160" t="str">
            <v>給水栓取替費</v>
          </cell>
          <cell r="X160" t="str">
            <v>箇所</v>
          </cell>
          <cell r="Y160">
            <v>1162</v>
          </cell>
        </row>
        <row r="161">
          <cell r="M161" t="str">
            <v xml:space="preserve"> 黄色、幅１５cm、厚さ０．１５mm   （溶融式）</v>
          </cell>
          <cell r="Q161">
            <v>39</v>
          </cell>
          <cell r="R161">
            <v>69</v>
          </cell>
          <cell r="S161" t="str">
            <v/>
          </cell>
          <cell r="T161" t="str">
            <v>コンクリート復旧工 生コンクリート使用  小型車</v>
          </cell>
          <cell r="U161" t="str">
            <v>コンクリート復旧工</v>
          </cell>
          <cell r="V161" t="str">
            <v xml:space="preserve"> 生コンクリート使用  小型車</v>
          </cell>
          <cell r="X161" t="str">
            <v>㎥</v>
          </cell>
          <cell r="Y161">
            <v>25453</v>
          </cell>
        </row>
        <row r="162">
          <cell r="M162" t="str">
            <v xml:space="preserve"> 白色・黄色、幅１５cm、セキスイ樹脂 （修理工事用）</v>
          </cell>
          <cell r="Q162">
            <v>40</v>
          </cell>
          <cell r="R162" t="str">
            <v/>
          </cell>
          <cell r="S162" t="str">
            <v/>
          </cell>
          <cell r="T162" t="str">
            <v>モルタル復旧工</v>
          </cell>
          <cell r="U162" t="str">
            <v>モルタル復旧工</v>
          </cell>
          <cell r="X162" t="str">
            <v>㎡</v>
          </cell>
          <cell r="Y162">
            <v>2900</v>
          </cell>
        </row>
        <row r="163">
          <cell r="M163" t="str">
            <v xml:space="preserve"> 再生クラッシャーラン  径40㎜まで</v>
          </cell>
          <cell r="Q163">
            <v>41</v>
          </cell>
          <cell r="R163">
            <v>70</v>
          </cell>
          <cell r="S163" t="str">
            <v/>
          </cell>
          <cell r="T163" t="str">
            <v>鋼管切断ネジ切工 φ２０㎜以下</v>
          </cell>
          <cell r="U163" t="str">
            <v>鋼管切断ネジ切工</v>
          </cell>
          <cell r="V163" t="str">
            <v xml:space="preserve"> φ２０㎜以下</v>
          </cell>
          <cell r="X163" t="str">
            <v>箇所</v>
          </cell>
          <cell r="Y163">
            <v>1218</v>
          </cell>
        </row>
        <row r="164">
          <cell r="M164" t="str">
            <v>再生粒調砕石  径25mmまで</v>
          </cell>
          <cell r="Q164" t="str">
            <v/>
          </cell>
          <cell r="R164">
            <v>71</v>
          </cell>
          <cell r="S164" t="str">
            <v/>
          </cell>
          <cell r="T164" t="str">
            <v>鋼管切断ネジ切工 φ２５～３０㎜</v>
          </cell>
          <cell r="U164" t="str">
            <v>鋼管切断ネジ切工</v>
          </cell>
          <cell r="V164" t="str">
            <v xml:space="preserve"> φ２５～３０㎜</v>
          </cell>
          <cell r="X164" t="str">
            <v>箇所</v>
          </cell>
          <cell r="Y164">
            <v>1567</v>
          </cell>
        </row>
        <row r="165">
          <cell r="M165" t="str">
            <v xml:space="preserve"> 密粒度アスコン 　 プライムコート</v>
          </cell>
          <cell r="Q165" t="str">
            <v/>
          </cell>
          <cell r="R165" t="str">
            <v/>
          </cell>
          <cell r="S165" t="str">
            <v/>
          </cell>
          <cell r="T165" t="str">
            <v>鋼管切断ネジ切工 φ４０㎜</v>
          </cell>
          <cell r="U165" t="str">
            <v>鋼管切断ネジ切工</v>
          </cell>
          <cell r="V165" t="str">
            <v xml:space="preserve"> φ４０㎜</v>
          </cell>
          <cell r="X165" t="str">
            <v>箇所</v>
          </cell>
          <cell r="Y165">
            <v>1916</v>
          </cell>
        </row>
        <row r="166">
          <cell r="M166" t="str">
            <v xml:space="preserve"> 密粒度アスコン 　 タックコート</v>
          </cell>
          <cell r="Q166" t="str">
            <v/>
          </cell>
          <cell r="R166" t="str">
            <v/>
          </cell>
          <cell r="S166" t="str">
            <v/>
          </cell>
          <cell r="T166" t="str">
            <v>鋼管切断ネジ切工 φ５０㎜</v>
          </cell>
          <cell r="U166" t="str">
            <v>鋼管切断ネジ切工</v>
          </cell>
          <cell r="V166" t="str">
            <v xml:space="preserve"> φ５０㎜</v>
          </cell>
          <cell r="X166" t="str">
            <v>箇所</v>
          </cell>
          <cell r="Y166">
            <v>2266</v>
          </cell>
        </row>
        <row r="167">
          <cell r="M167" t="str">
            <v xml:space="preserve"> 粗粒度アスコン    プライムコート</v>
          </cell>
          <cell r="Q167">
            <v>42</v>
          </cell>
          <cell r="R167">
            <v>72</v>
          </cell>
          <cell r="S167" t="str">
            <v/>
          </cell>
          <cell r="T167" t="str">
            <v>閉止工費 ＶＰ･ＨＩＰ</v>
          </cell>
          <cell r="U167" t="str">
            <v>閉止工費</v>
          </cell>
          <cell r="V167" t="str">
            <v xml:space="preserve"> ＶＰ･ＨＩＰ</v>
          </cell>
          <cell r="X167" t="str">
            <v>箇所</v>
          </cell>
          <cell r="Y167">
            <v>1352</v>
          </cell>
        </row>
        <row r="168">
          <cell r="M168" t="str">
            <v xml:space="preserve"> 粗粒度アスコン    タックコート</v>
          </cell>
          <cell r="Q168" t="str">
            <v/>
          </cell>
          <cell r="R168">
            <v>73</v>
          </cell>
          <cell r="S168" t="str">
            <v/>
          </cell>
          <cell r="T168" t="str">
            <v>閉止工費 鋼管</v>
          </cell>
          <cell r="U168" t="str">
            <v>閉止工費</v>
          </cell>
          <cell r="V168" t="str">
            <v xml:space="preserve"> 鋼管</v>
          </cell>
          <cell r="X168" t="str">
            <v>箇所</v>
          </cell>
          <cell r="Y168">
            <v>5872</v>
          </cell>
        </row>
        <row r="169">
          <cell r="M169" t="str">
            <v xml:space="preserve"> レミファルトアスコン  常温合材用乳剤</v>
          </cell>
          <cell r="Q169">
            <v>43</v>
          </cell>
          <cell r="R169" t="str">
            <v/>
          </cell>
          <cell r="S169">
            <v>17</v>
          </cell>
          <cell r="T169" t="str">
            <v>検定満了時
メーター器取替費 φ１３mm撤去は１/２</v>
          </cell>
          <cell r="U169" t="str">
            <v>検定満了時
メーター器取替費</v>
          </cell>
          <cell r="V169" t="str">
            <v xml:space="preserve"> φ１３mm</v>
          </cell>
          <cell r="W169" t="str">
            <v>撤去は１/２</v>
          </cell>
          <cell r="X169" t="str">
            <v>箇所</v>
          </cell>
          <cell r="Y169">
            <v>1810</v>
          </cell>
        </row>
        <row r="170">
          <cell r="M170" t="str">
            <v xml:space="preserve"> バラ合材使用         常温合材用乳剤</v>
          </cell>
          <cell r="Q170" t="str">
            <v/>
          </cell>
          <cell r="R170" t="str">
            <v/>
          </cell>
          <cell r="S170" t="str">
            <v/>
          </cell>
          <cell r="T170" t="str">
            <v>検定満了時
メーター器取替費 φ２０mm</v>
          </cell>
          <cell r="U170" t="str">
            <v>検定満了時
メーター器取替費</v>
          </cell>
          <cell r="V170" t="str">
            <v xml:space="preserve"> φ２０mm</v>
          </cell>
          <cell r="X170" t="str">
            <v>箇所</v>
          </cell>
          <cell r="Y170">
            <v>1810</v>
          </cell>
        </row>
        <row r="171">
          <cell r="M171" t="str">
            <v>歩車道区分なし(人力施工)</v>
          </cell>
          <cell r="Q171" t="str">
            <v/>
          </cell>
          <cell r="R171" t="str">
            <v/>
          </cell>
          <cell r="S171" t="str">
            <v/>
          </cell>
          <cell r="T171" t="str">
            <v>検定満了時
メーター器取替費 φ２５mm</v>
          </cell>
          <cell r="U171" t="str">
            <v>検定満了時
メーター器取替費</v>
          </cell>
          <cell r="V171" t="str">
            <v xml:space="preserve"> φ２５mm</v>
          </cell>
          <cell r="X171" t="str">
            <v>箇所</v>
          </cell>
          <cell r="Y171">
            <v>1810</v>
          </cell>
        </row>
        <row r="172">
          <cell r="M172" t="str">
            <v>歩車道区分なし(機械施工)</v>
          </cell>
          <cell r="Q172" t="str">
            <v/>
          </cell>
          <cell r="R172" t="str">
            <v/>
          </cell>
          <cell r="S172" t="str">
            <v/>
          </cell>
          <cell r="T172" t="str">
            <v>検定満了時
メーター器取替費 φ３０mm</v>
          </cell>
          <cell r="U172" t="str">
            <v>検定満了時
メーター器取替費</v>
          </cell>
          <cell r="V172" t="str">
            <v xml:space="preserve"> φ３０mm</v>
          </cell>
          <cell r="X172" t="str">
            <v>箇所</v>
          </cell>
          <cell r="Y172">
            <v>3430</v>
          </cell>
        </row>
        <row r="173">
          <cell r="M173" t="str">
            <v>歩車道区分なし（洗砂使用）</v>
          </cell>
          <cell r="Q173" t="str">
            <v/>
          </cell>
          <cell r="R173" t="str">
            <v/>
          </cell>
          <cell r="S173" t="str">
            <v/>
          </cell>
          <cell r="T173" t="str">
            <v>検定満了時
メーター器取替費 φ４０mm</v>
          </cell>
          <cell r="U173" t="str">
            <v>検定満了時
メーター器取替費</v>
          </cell>
          <cell r="V173" t="str">
            <v xml:space="preserve"> φ４０mm</v>
          </cell>
          <cell r="X173" t="str">
            <v>箇所</v>
          </cell>
          <cell r="Y173">
            <v>3430</v>
          </cell>
        </row>
        <row r="174">
          <cell r="M174" t="str">
            <v>歩車道区分なし（真砂土使用）</v>
          </cell>
          <cell r="Q174" t="str">
            <v/>
          </cell>
          <cell r="R174" t="str">
            <v/>
          </cell>
          <cell r="S174" t="str">
            <v/>
          </cell>
          <cell r="T174" t="str">
            <v>検定満了時
メーター器取替費 φ５０mm</v>
          </cell>
          <cell r="U174" t="str">
            <v>検定満了時
メーター器取替費</v>
          </cell>
          <cell r="V174" t="str">
            <v xml:space="preserve"> φ５０mm</v>
          </cell>
          <cell r="X174" t="str">
            <v>箇所</v>
          </cell>
          <cell r="Y174">
            <v>9020</v>
          </cell>
        </row>
        <row r="175">
          <cell r="M175" t="str">
            <v>歩車道区分なし（掘削土使用）</v>
          </cell>
          <cell r="Q175" t="str">
            <v/>
          </cell>
          <cell r="R175" t="str">
            <v/>
          </cell>
          <cell r="S175" t="str">
            <v/>
          </cell>
          <cell r="T175" t="str">
            <v>検定満了時
メーター器取替費 φ７５mm</v>
          </cell>
          <cell r="U175" t="str">
            <v>検定満了時
メーター器取替費</v>
          </cell>
          <cell r="V175" t="str">
            <v xml:space="preserve"> φ７５mm</v>
          </cell>
          <cell r="X175" t="str">
            <v>箇所</v>
          </cell>
          <cell r="Y175">
            <v>9020</v>
          </cell>
        </row>
        <row r="176">
          <cell r="M176" t="str">
            <v xml:space="preserve"> 敷地内       　   （掘削土使用）</v>
          </cell>
          <cell r="Q176">
            <v>44</v>
          </cell>
          <cell r="R176">
            <v>74</v>
          </cell>
          <cell r="S176" t="str">
            <v/>
          </cell>
          <cell r="T176" t="str">
            <v>仕切弁ボックス清掃費 実費＋残土処理を計上</v>
          </cell>
          <cell r="U176" t="str">
            <v>仕切弁ボックス清掃費</v>
          </cell>
          <cell r="V176" t="str">
            <v xml:space="preserve"> 実費＋残土処理を計上</v>
          </cell>
          <cell r="X176" t="str">
            <v>箇所</v>
          </cell>
        </row>
        <row r="177">
          <cell r="M177" t="str">
            <v xml:space="preserve"> Ｈ＝0.3ｍ  (埋戻し含む)</v>
          </cell>
          <cell r="Q177">
            <v>45</v>
          </cell>
          <cell r="R177" t="str">
            <v/>
          </cell>
          <cell r="S177" t="str">
            <v/>
          </cell>
          <cell r="T177" t="str">
            <v>休日開栓費</v>
          </cell>
          <cell r="U177" t="str">
            <v>休日開栓費</v>
          </cell>
          <cell r="X177" t="str">
            <v>回</v>
          </cell>
          <cell r="Y177">
            <v>2200</v>
          </cell>
        </row>
        <row r="178">
          <cell r="M178" t="str">
            <v xml:space="preserve"> Ｈ＝0.4ｍ  (埋戻し含む)</v>
          </cell>
          <cell r="Q178">
            <v>46</v>
          </cell>
          <cell r="R178">
            <v>75</v>
          </cell>
          <cell r="S178" t="str">
            <v/>
          </cell>
          <cell r="T178" t="str">
            <v>諸経費 直接工事費に対しての経費率</v>
          </cell>
          <cell r="U178" t="str">
            <v>諸経費</v>
          </cell>
          <cell r="V178" t="str">
            <v xml:space="preserve"> 直接工事費に対しての経費率</v>
          </cell>
          <cell r="X178" t="str">
            <v>％</v>
          </cell>
          <cell r="Y178">
            <v>50</v>
          </cell>
        </row>
        <row r="179">
          <cell r="M179" t="str">
            <v xml:space="preserve"> Ｈ＝0.6ｍ  (埋戻し含む)</v>
          </cell>
          <cell r="Q179">
            <v>47</v>
          </cell>
          <cell r="R179" t="str">
            <v/>
          </cell>
          <cell r="S179" t="str">
            <v/>
          </cell>
          <cell r="T179" t="str">
            <v/>
          </cell>
        </row>
        <row r="180">
          <cell r="M180" t="str">
            <v xml:space="preserve"> φ１６A</v>
          </cell>
          <cell r="Q180">
            <v>48</v>
          </cell>
          <cell r="R180" t="str">
            <v/>
          </cell>
          <cell r="S180">
            <v>18</v>
          </cell>
          <cell r="T180" t="str">
            <v>ＶＰ管布設工   φ１３mm内線工事    継手別途計上</v>
          </cell>
          <cell r="U180" t="str">
            <v xml:space="preserve">ＶＰ管布設工  </v>
          </cell>
          <cell r="V180" t="str">
            <v xml:space="preserve"> φ１３mm</v>
          </cell>
          <cell r="W180" t="str">
            <v>内線工事    継手別途計上</v>
          </cell>
          <cell r="X180" t="str">
            <v>ｍ</v>
          </cell>
          <cell r="Y180">
            <v>343</v>
          </cell>
        </row>
        <row r="181">
          <cell r="M181" t="str">
            <v xml:space="preserve"> 厚さ １０mm</v>
          </cell>
          <cell r="Q181" t="str">
            <v/>
          </cell>
          <cell r="R181">
            <v>76</v>
          </cell>
          <cell r="S181" t="str">
            <v/>
          </cell>
          <cell r="T181" t="str">
            <v>ＶＰ管布設工   φ１６mm内線工事    継手別途計上</v>
          </cell>
          <cell r="U181" t="str">
            <v xml:space="preserve">ＶＰ管布設工  </v>
          </cell>
          <cell r="V181" t="str">
            <v xml:space="preserve"> φ１６mm</v>
          </cell>
          <cell r="W181" t="str">
            <v>内線工事    継手別途計上</v>
          </cell>
          <cell r="X181" t="str">
            <v>ｍ</v>
          </cell>
          <cell r="Y181">
            <v>377</v>
          </cell>
        </row>
        <row r="182">
          <cell r="M182" t="str">
            <v xml:space="preserve"> 厚さ ３０mm</v>
          </cell>
          <cell r="Q182" t="str">
            <v/>
          </cell>
          <cell r="R182" t="str">
            <v/>
          </cell>
          <cell r="S182" t="str">
            <v/>
          </cell>
          <cell r="T182" t="str">
            <v>ＶＰ管布設工   φ２０mm内線工事    継手別途計上</v>
          </cell>
          <cell r="U182" t="str">
            <v xml:space="preserve">ＶＰ管布設工  </v>
          </cell>
          <cell r="V182" t="str">
            <v xml:space="preserve"> φ２０mm</v>
          </cell>
          <cell r="W182" t="str">
            <v>内線工事    継手別途計上</v>
          </cell>
          <cell r="X182" t="str">
            <v>ｍ</v>
          </cell>
          <cell r="Y182">
            <v>450</v>
          </cell>
        </row>
        <row r="183">
          <cell r="M183" t="str">
            <v xml:space="preserve"> 厚さ ５０mm</v>
          </cell>
          <cell r="Q183" t="str">
            <v/>
          </cell>
          <cell r="R183" t="str">
            <v/>
          </cell>
          <cell r="S183" t="str">
            <v/>
          </cell>
          <cell r="T183" t="str">
            <v>ＶＰ管布設工   φ２５mm内線工事    継手別途計上</v>
          </cell>
          <cell r="U183" t="str">
            <v xml:space="preserve">ＶＰ管布設工  </v>
          </cell>
          <cell r="V183" t="str">
            <v xml:space="preserve"> φ２５mm</v>
          </cell>
          <cell r="W183" t="str">
            <v>内線工事    継手別途計上</v>
          </cell>
          <cell r="X183" t="str">
            <v>ｍ</v>
          </cell>
          <cell r="Y183">
            <v>505</v>
          </cell>
        </row>
        <row r="184">
          <cell r="M184" t="str">
            <v xml:space="preserve"> 厚さ １００mm</v>
          </cell>
          <cell r="Q184" t="str">
            <v/>
          </cell>
          <cell r="R184" t="str">
            <v/>
          </cell>
          <cell r="S184" t="str">
            <v/>
          </cell>
          <cell r="T184" t="str">
            <v>ＶＰ管布設工   φ３０mm内線工事    継手別途計上</v>
          </cell>
          <cell r="U184" t="str">
            <v xml:space="preserve">ＶＰ管布設工  </v>
          </cell>
          <cell r="V184" t="str">
            <v xml:space="preserve"> φ３０mm</v>
          </cell>
          <cell r="W184" t="str">
            <v>内線工事    継手別途計上</v>
          </cell>
          <cell r="X184" t="str">
            <v>ｍ</v>
          </cell>
          <cell r="Y184">
            <v>596</v>
          </cell>
        </row>
        <row r="185">
          <cell r="M185" t="str">
            <v xml:space="preserve"> 厚さ １５mm</v>
          </cell>
          <cell r="Q185" t="str">
            <v/>
          </cell>
          <cell r="R185" t="str">
            <v/>
          </cell>
          <cell r="S185" t="str">
            <v/>
          </cell>
          <cell r="T185" t="str">
            <v>ＶＰ管布設工   φ４０mm内線工事    継手別途計上</v>
          </cell>
          <cell r="U185" t="str">
            <v xml:space="preserve">ＶＰ管布設工  </v>
          </cell>
          <cell r="V185" t="str">
            <v xml:space="preserve"> φ４０mm</v>
          </cell>
          <cell r="W185" t="str">
            <v>内線工事    継手別途計上</v>
          </cell>
          <cell r="X185" t="str">
            <v>ｍ</v>
          </cell>
          <cell r="Y185">
            <v>690</v>
          </cell>
        </row>
        <row r="186">
          <cell r="M186" t="str">
            <v xml:space="preserve"> φ７５mm H=100㎜</v>
          </cell>
          <cell r="Q186" t="str">
            <v/>
          </cell>
          <cell r="R186" t="str">
            <v/>
          </cell>
          <cell r="S186" t="str">
            <v/>
          </cell>
          <cell r="T186" t="str">
            <v>ＶＰ管布設工   φ５０mm内線工事    継手別途計上</v>
          </cell>
          <cell r="U186" t="str">
            <v xml:space="preserve">ＶＰ管布設工  </v>
          </cell>
          <cell r="V186" t="str">
            <v xml:space="preserve"> φ５０mm</v>
          </cell>
          <cell r="W186" t="str">
            <v>内線工事    継手別途計上</v>
          </cell>
          <cell r="X186" t="str">
            <v>ｍ</v>
          </cell>
          <cell r="Y186">
            <v>920</v>
          </cell>
        </row>
        <row r="187">
          <cell r="M187" t="str">
            <v xml:space="preserve"> φ７５mm H=150㎜</v>
          </cell>
          <cell r="Q187">
            <v>49</v>
          </cell>
          <cell r="R187" t="str">
            <v/>
          </cell>
          <cell r="S187">
            <v>19</v>
          </cell>
          <cell r="T187" t="str">
            <v>ＨＩＰ管布設工   φ１３mm外線工事    継手別途計上</v>
          </cell>
          <cell r="U187" t="str">
            <v xml:space="preserve">ＨＩＰ管布設工  </v>
          </cell>
          <cell r="V187" t="str">
            <v xml:space="preserve"> φ１３mm</v>
          </cell>
          <cell r="W187" t="str">
            <v>外線工事    継手別途計上</v>
          </cell>
          <cell r="X187" t="str">
            <v>ｍ</v>
          </cell>
          <cell r="Y187">
            <v>362</v>
          </cell>
        </row>
        <row r="188">
          <cell r="M188" t="str">
            <v xml:space="preserve"> HDS- 75-350</v>
          </cell>
          <cell r="Q188" t="str">
            <v/>
          </cell>
          <cell r="R188" t="str">
            <v/>
          </cell>
          <cell r="S188" t="str">
            <v/>
          </cell>
          <cell r="T188" t="str">
            <v>ＨＩＰ管布設工   φ１６mm外線工事    継手別途計上</v>
          </cell>
          <cell r="U188" t="str">
            <v xml:space="preserve">ＨＩＰ管布設工  </v>
          </cell>
          <cell r="V188" t="str">
            <v xml:space="preserve"> φ１６mm</v>
          </cell>
          <cell r="W188" t="str">
            <v>外線工事    継手別途計上</v>
          </cell>
          <cell r="X188" t="str">
            <v>ｍ</v>
          </cell>
          <cell r="Y188">
            <v>407</v>
          </cell>
        </row>
        <row r="189">
          <cell r="M189" t="str">
            <v xml:space="preserve"> ＦDS-150-350</v>
          </cell>
          <cell r="Q189" t="str">
            <v/>
          </cell>
          <cell r="R189" t="str">
            <v/>
          </cell>
          <cell r="S189" t="str">
            <v/>
          </cell>
          <cell r="T189" t="str">
            <v>ＨＩＰ管布設工   φ２０mm外線工事    継手別途計上</v>
          </cell>
          <cell r="U189" t="str">
            <v xml:space="preserve">ＨＩＰ管布設工  </v>
          </cell>
          <cell r="V189" t="str">
            <v xml:space="preserve"> φ２０mm</v>
          </cell>
          <cell r="W189" t="str">
            <v>外線工事    継手別途計上</v>
          </cell>
          <cell r="X189" t="str">
            <v>ｍ</v>
          </cell>
          <cell r="Y189">
            <v>483</v>
          </cell>
        </row>
        <row r="190">
          <cell r="M190" t="str">
            <v xml:space="preserve"> ＦDS-150-700</v>
          </cell>
          <cell r="Q190" t="str">
            <v/>
          </cell>
          <cell r="R190" t="str">
            <v/>
          </cell>
          <cell r="S190" t="str">
            <v/>
          </cell>
          <cell r="T190" t="str">
            <v>ＨＩＰ管布設工   φ２５mm外線工事    継手別途計上</v>
          </cell>
          <cell r="U190" t="str">
            <v xml:space="preserve">ＨＩＰ管布設工  </v>
          </cell>
          <cell r="V190" t="str">
            <v xml:space="preserve"> φ２５mm</v>
          </cell>
          <cell r="W190" t="str">
            <v>外線工事    継手別途計上</v>
          </cell>
          <cell r="X190" t="str">
            <v>ｍ</v>
          </cell>
          <cell r="Y190">
            <v>558</v>
          </cell>
        </row>
        <row r="191">
          <cell r="M191" t="str">
            <v xml:space="preserve"> φ４０ × φ２０mm</v>
          </cell>
          <cell r="Q191" t="str">
            <v/>
          </cell>
          <cell r="R191" t="str">
            <v/>
          </cell>
          <cell r="S191" t="str">
            <v/>
          </cell>
          <cell r="T191" t="str">
            <v>ＨＩＰ管布設工   φ３０mm外線工事    継手別途計上</v>
          </cell>
          <cell r="U191" t="str">
            <v xml:space="preserve">ＨＩＰ管布設工  </v>
          </cell>
          <cell r="V191" t="str">
            <v xml:space="preserve"> φ３０mm</v>
          </cell>
          <cell r="W191" t="str">
            <v>外線工事    継手別途計上</v>
          </cell>
          <cell r="X191" t="str">
            <v>ｍ</v>
          </cell>
          <cell r="Y191">
            <v>662</v>
          </cell>
        </row>
        <row r="192">
          <cell r="M192" t="str">
            <v xml:space="preserve"> φ５０ × φ２０mm</v>
          </cell>
          <cell r="Q192" t="str">
            <v/>
          </cell>
          <cell r="R192" t="str">
            <v/>
          </cell>
          <cell r="S192" t="str">
            <v/>
          </cell>
          <cell r="T192" t="str">
            <v>ＨＩＰ管布設工   φ４０mm外線工事    継手別途計上</v>
          </cell>
          <cell r="U192" t="str">
            <v xml:space="preserve">ＨＩＰ管布設工  </v>
          </cell>
          <cell r="V192" t="str">
            <v xml:space="preserve"> φ４０mm</v>
          </cell>
          <cell r="W192" t="str">
            <v>外線工事    継手別途計上</v>
          </cell>
          <cell r="X192" t="str">
            <v>ｍ</v>
          </cell>
          <cell r="Y192">
            <v>787</v>
          </cell>
        </row>
        <row r="193">
          <cell r="M193" t="str">
            <v xml:space="preserve"> φ５０ × φ２５mm</v>
          </cell>
          <cell r="Q193" t="str">
            <v/>
          </cell>
          <cell r="R193" t="str">
            <v/>
          </cell>
          <cell r="S193" t="str">
            <v/>
          </cell>
          <cell r="T193" t="str">
            <v>ＨＩＰ管布設工   φ５０mm外線工事    継手別途計上</v>
          </cell>
          <cell r="U193" t="str">
            <v xml:space="preserve">ＨＩＰ管布設工  </v>
          </cell>
          <cell r="V193" t="str">
            <v xml:space="preserve"> φ５０mm</v>
          </cell>
          <cell r="W193" t="str">
            <v>外線工事    継手別途計上</v>
          </cell>
          <cell r="X193" t="str">
            <v>ｍ</v>
          </cell>
          <cell r="Y193">
            <v>1047</v>
          </cell>
        </row>
        <row r="194">
          <cell r="M194" t="str">
            <v xml:space="preserve"> φ７５ × φ２０mm</v>
          </cell>
          <cell r="Q194" t="str">
            <v/>
          </cell>
          <cell r="R194" t="str">
            <v/>
          </cell>
          <cell r="S194" t="str">
            <v/>
          </cell>
          <cell r="T194" t="str">
            <v>ＨＩＰ管布設工   φ７５mm外線工事    継手別途計上</v>
          </cell>
          <cell r="U194" t="str">
            <v xml:space="preserve">ＨＩＰ管布設工  </v>
          </cell>
          <cell r="V194" t="str">
            <v xml:space="preserve"> φ７５mm</v>
          </cell>
          <cell r="W194" t="str">
            <v>外線工事    継手別途計上</v>
          </cell>
          <cell r="X194" t="str">
            <v>ｍ</v>
          </cell>
          <cell r="Y194">
            <v>1614</v>
          </cell>
        </row>
        <row r="195">
          <cell r="M195" t="str">
            <v xml:space="preserve"> φ７５ × φ２５mm</v>
          </cell>
          <cell r="Q195" t="str">
            <v/>
          </cell>
          <cell r="R195" t="str">
            <v/>
          </cell>
          <cell r="S195" t="str">
            <v/>
          </cell>
          <cell r="T195" t="str">
            <v>ＨＩＰ管布設工   φ１００mm外線工事    継手別途計上</v>
          </cell>
          <cell r="U195" t="str">
            <v xml:space="preserve">ＨＩＰ管布設工  </v>
          </cell>
          <cell r="V195" t="str">
            <v xml:space="preserve"> φ１００mm</v>
          </cell>
          <cell r="W195" t="str">
            <v>外線工事    継手別途計上</v>
          </cell>
          <cell r="X195" t="str">
            <v>ｍ</v>
          </cell>
          <cell r="Y195">
            <v>2242</v>
          </cell>
        </row>
        <row r="196">
          <cell r="M196" t="str">
            <v xml:space="preserve"> φ１００× φ２０mm</v>
          </cell>
          <cell r="Q196">
            <v>50</v>
          </cell>
          <cell r="R196">
            <v>77</v>
          </cell>
          <cell r="S196" t="str">
            <v/>
          </cell>
          <cell r="T196" t="str">
            <v>ＳＧＰ管布設工 φ１５A外線工事    継手別途計上</v>
          </cell>
          <cell r="U196" t="str">
            <v>ＳＧＰ管布設工</v>
          </cell>
          <cell r="V196" t="str">
            <v xml:space="preserve"> φ１５A</v>
          </cell>
          <cell r="W196" t="str">
            <v>外線工事    継手別途計上</v>
          </cell>
          <cell r="X196" t="str">
            <v>ｍ</v>
          </cell>
          <cell r="Y196">
            <v>856</v>
          </cell>
        </row>
        <row r="197">
          <cell r="M197" t="str">
            <v xml:space="preserve"> φ１００× φ２５mm</v>
          </cell>
          <cell r="Q197" t="str">
            <v/>
          </cell>
          <cell r="R197">
            <v>78</v>
          </cell>
          <cell r="S197" t="str">
            <v/>
          </cell>
          <cell r="T197" t="str">
            <v>ＳＧＰ管布設工 φ２０A外線工事    継手別途計上</v>
          </cell>
          <cell r="U197" t="str">
            <v>ＳＧＰ管布設工</v>
          </cell>
          <cell r="V197" t="str">
            <v xml:space="preserve"> φ２０A</v>
          </cell>
          <cell r="W197" t="str">
            <v>外線工事    継手別途計上</v>
          </cell>
          <cell r="X197" t="str">
            <v>ｍ</v>
          </cell>
          <cell r="Y197">
            <v>965</v>
          </cell>
        </row>
        <row r="198">
          <cell r="M198" t="str">
            <v xml:space="preserve"> φ１００× φ３０mm</v>
          </cell>
          <cell r="Q198" t="str">
            <v/>
          </cell>
          <cell r="R198">
            <v>79</v>
          </cell>
          <cell r="S198" t="str">
            <v/>
          </cell>
          <cell r="T198" t="str">
            <v>ＳＧＰ管布設工 φ２５A外線工事    継手別途計上</v>
          </cell>
          <cell r="U198" t="str">
            <v>ＳＧＰ管布設工</v>
          </cell>
          <cell r="V198" t="str">
            <v xml:space="preserve"> φ２５A</v>
          </cell>
          <cell r="W198" t="str">
            <v>外線工事    継手別途計上</v>
          </cell>
          <cell r="X198" t="str">
            <v>ｍ</v>
          </cell>
          <cell r="Y198">
            <v>1240</v>
          </cell>
        </row>
        <row r="199">
          <cell r="M199" t="str">
            <v xml:space="preserve"> φ７５ × φ３０mm</v>
          </cell>
          <cell r="Q199" t="str">
            <v/>
          </cell>
          <cell r="R199">
            <v>80</v>
          </cell>
          <cell r="S199" t="str">
            <v/>
          </cell>
          <cell r="T199" t="str">
            <v>ＳＧＰ管布設工 φ３２A外線工事    継手別途計上</v>
          </cell>
          <cell r="U199" t="str">
            <v>ＳＧＰ管布設工</v>
          </cell>
          <cell r="V199" t="str">
            <v xml:space="preserve"> φ３２A</v>
          </cell>
          <cell r="W199" t="str">
            <v>外線工事    継手別途計上</v>
          </cell>
          <cell r="X199" t="str">
            <v>ｍ</v>
          </cell>
          <cell r="Y199">
            <v>1544</v>
          </cell>
        </row>
        <row r="200">
          <cell r="M200" t="str">
            <v xml:space="preserve"> φ１００× φ４０mm</v>
          </cell>
          <cell r="Q200" t="str">
            <v/>
          </cell>
          <cell r="R200">
            <v>81</v>
          </cell>
          <cell r="S200" t="str">
            <v/>
          </cell>
          <cell r="T200" t="str">
            <v>ＳＧＰ管布設工 φ４０A外線工事    継手別途計上</v>
          </cell>
          <cell r="U200" t="str">
            <v>ＳＧＰ管布設工</v>
          </cell>
          <cell r="V200" t="str">
            <v xml:space="preserve"> φ４０A</v>
          </cell>
          <cell r="W200" t="str">
            <v>外線工事    継手別途計上</v>
          </cell>
          <cell r="X200" t="str">
            <v>ｍ</v>
          </cell>
          <cell r="Y200">
            <v>1755</v>
          </cell>
        </row>
        <row r="201">
          <cell r="M201" t="str">
            <v xml:space="preserve"> φ１５０× φ２０mm</v>
          </cell>
          <cell r="Q201" t="str">
            <v/>
          </cell>
          <cell r="R201">
            <v>82</v>
          </cell>
          <cell r="S201" t="str">
            <v/>
          </cell>
          <cell r="T201" t="str">
            <v>ＳＧＰ管布設工 φ５０A外線工事    継手別途計上</v>
          </cell>
          <cell r="U201" t="str">
            <v>ＳＧＰ管布設工</v>
          </cell>
          <cell r="V201" t="str">
            <v xml:space="preserve"> φ５０A</v>
          </cell>
          <cell r="W201" t="str">
            <v>外線工事    継手別途計上</v>
          </cell>
          <cell r="X201" t="str">
            <v>ｍ</v>
          </cell>
          <cell r="Y201">
            <v>2287</v>
          </cell>
        </row>
        <row r="202">
          <cell r="M202" t="str">
            <v xml:space="preserve"> φ１５０× φ２５mm</v>
          </cell>
          <cell r="Q202" t="str">
            <v/>
          </cell>
          <cell r="R202">
            <v>83</v>
          </cell>
          <cell r="S202" t="str">
            <v/>
          </cell>
          <cell r="T202" t="str">
            <v>ＳＧＰ管布設工 φ８０A外線工事    継手別途計上</v>
          </cell>
          <cell r="U202" t="str">
            <v>ＳＧＰ管布設工</v>
          </cell>
          <cell r="V202" t="str">
            <v xml:space="preserve"> φ８０A</v>
          </cell>
          <cell r="W202" t="str">
            <v>外線工事    継手別途計上</v>
          </cell>
          <cell r="X202" t="str">
            <v>ｍ</v>
          </cell>
          <cell r="Y202">
            <v>3491</v>
          </cell>
        </row>
        <row r="203">
          <cell r="M203" t="str">
            <v xml:space="preserve"> φ１５０× φ３０mm</v>
          </cell>
          <cell r="Q203" t="str">
            <v/>
          </cell>
          <cell r="R203">
            <v>84</v>
          </cell>
          <cell r="S203" t="str">
            <v/>
          </cell>
          <cell r="T203" t="str">
            <v>ＳＧＰ管布設工 φ１００A外線工事    継手別途計上</v>
          </cell>
          <cell r="U203" t="str">
            <v>ＳＧＰ管布設工</v>
          </cell>
          <cell r="V203" t="str">
            <v xml:space="preserve"> φ１００A</v>
          </cell>
          <cell r="W203" t="str">
            <v>外線工事    継手別途計上</v>
          </cell>
          <cell r="X203" t="str">
            <v>ｍ</v>
          </cell>
          <cell r="Y203">
            <v>4664</v>
          </cell>
        </row>
        <row r="204">
          <cell r="M204" t="str">
            <v xml:space="preserve"> φ１５０× φ４０mm</v>
          </cell>
          <cell r="Q204" t="str">
            <v/>
          </cell>
          <cell r="R204">
            <v>85</v>
          </cell>
          <cell r="S204" t="str">
            <v/>
          </cell>
          <cell r="T204" t="str">
            <v>ＳＧＰ管布設工 φ１２５A外線工事    継手別途計上</v>
          </cell>
          <cell r="U204" t="str">
            <v>ＳＧＰ管布設工</v>
          </cell>
          <cell r="V204" t="str">
            <v xml:space="preserve"> φ１２５A</v>
          </cell>
          <cell r="W204" t="str">
            <v>外線工事    継手別途計上</v>
          </cell>
          <cell r="X204" t="str">
            <v>ｍ</v>
          </cell>
          <cell r="Y204">
            <v>5671</v>
          </cell>
        </row>
        <row r="205">
          <cell r="M205" t="str">
            <v xml:space="preserve"> φ２００× φ２０mm</v>
          </cell>
          <cell r="Q205" t="str">
            <v/>
          </cell>
          <cell r="R205">
            <v>86</v>
          </cell>
          <cell r="S205" t="str">
            <v/>
          </cell>
          <cell r="T205" t="str">
            <v>ＳＧＰ管布設工 φ１５０A外線工事    継手別途計上</v>
          </cell>
          <cell r="U205" t="str">
            <v>ＳＧＰ管布設工</v>
          </cell>
          <cell r="V205" t="str">
            <v xml:space="preserve"> φ１５０A</v>
          </cell>
          <cell r="W205" t="str">
            <v>外線工事    継手別途計上</v>
          </cell>
          <cell r="X205" t="str">
            <v>ｍ</v>
          </cell>
          <cell r="Y205">
            <v>7440</v>
          </cell>
        </row>
        <row r="206">
          <cell r="M206" t="str">
            <v xml:space="preserve"> φ２００× φ２５mm</v>
          </cell>
          <cell r="Q206">
            <v>51</v>
          </cell>
          <cell r="R206" t="str">
            <v/>
          </cell>
          <cell r="S206">
            <v>20</v>
          </cell>
          <cell r="T206" t="str">
            <v>ＶＰ用ＴＳ継手工   φ１３mmＴＳ継手工</v>
          </cell>
          <cell r="U206" t="str">
            <v xml:space="preserve">ＶＰ用ＴＳ継手工  </v>
          </cell>
          <cell r="V206" t="str">
            <v xml:space="preserve"> φ１３mm</v>
          </cell>
          <cell r="W206" t="str">
            <v>ＴＳ継手工</v>
          </cell>
          <cell r="X206" t="str">
            <v>口</v>
          </cell>
          <cell r="Y206">
            <v>169</v>
          </cell>
        </row>
        <row r="207">
          <cell r="M207" t="str">
            <v xml:space="preserve"> φ２００× φ３０mm</v>
          </cell>
          <cell r="Q207" t="str">
            <v/>
          </cell>
          <cell r="R207" t="str">
            <v/>
          </cell>
          <cell r="S207" t="str">
            <v/>
          </cell>
          <cell r="T207" t="str">
            <v>ＶＰ用ＴＳ継手工   φ１６mmＴＳ継手工</v>
          </cell>
          <cell r="U207" t="str">
            <v xml:space="preserve">ＶＰ用ＴＳ継手工  </v>
          </cell>
          <cell r="V207" t="str">
            <v xml:space="preserve"> φ１６mm</v>
          </cell>
          <cell r="W207" t="str">
            <v>ＴＳ継手工</v>
          </cell>
          <cell r="X207" t="str">
            <v>口</v>
          </cell>
          <cell r="Y207">
            <v>169</v>
          </cell>
        </row>
        <row r="208">
          <cell r="M208" t="str">
            <v xml:space="preserve"> φ２００× φ４０mm</v>
          </cell>
          <cell r="Q208" t="str">
            <v/>
          </cell>
          <cell r="R208" t="str">
            <v/>
          </cell>
          <cell r="S208" t="str">
            <v/>
          </cell>
          <cell r="T208" t="str">
            <v>ＶＰ用ＴＳ継手工   φ２０mmＴＳ継手工</v>
          </cell>
          <cell r="U208" t="str">
            <v xml:space="preserve">ＶＰ用ＴＳ継手工  </v>
          </cell>
          <cell r="V208" t="str">
            <v xml:space="preserve"> φ２０mm</v>
          </cell>
          <cell r="W208" t="str">
            <v>ＴＳ継手工</v>
          </cell>
          <cell r="X208" t="str">
            <v>口</v>
          </cell>
          <cell r="Y208">
            <v>339</v>
          </cell>
        </row>
        <row r="209">
          <cell r="M209" t="str">
            <v xml:space="preserve"> φ７５ ×１００mm</v>
          </cell>
          <cell r="Q209" t="str">
            <v/>
          </cell>
          <cell r="R209" t="str">
            <v/>
          </cell>
          <cell r="S209" t="str">
            <v/>
          </cell>
          <cell r="T209" t="str">
            <v>ＶＰ用ＴＳ継手工   φ２５mmＴＳ継手工</v>
          </cell>
          <cell r="U209" t="str">
            <v xml:space="preserve">ＶＰ用ＴＳ継手工  </v>
          </cell>
          <cell r="V209" t="str">
            <v xml:space="preserve"> φ２５mm</v>
          </cell>
          <cell r="W209" t="str">
            <v>ＴＳ継手工</v>
          </cell>
          <cell r="X209" t="str">
            <v>口</v>
          </cell>
          <cell r="Y209">
            <v>339</v>
          </cell>
        </row>
        <row r="210">
          <cell r="M210" t="str">
            <v xml:space="preserve"> φ７５ ×１５０mm</v>
          </cell>
          <cell r="Q210" t="str">
            <v/>
          </cell>
          <cell r="R210" t="str">
            <v/>
          </cell>
          <cell r="S210" t="str">
            <v/>
          </cell>
          <cell r="T210" t="str">
            <v>ＶＰ用ＴＳ継手工   φ３０mmＴＳ継手工</v>
          </cell>
          <cell r="U210" t="str">
            <v xml:space="preserve">ＶＰ用ＴＳ継手工  </v>
          </cell>
          <cell r="V210" t="str">
            <v xml:space="preserve"> φ３０mm</v>
          </cell>
          <cell r="W210" t="str">
            <v>ＴＳ継手工</v>
          </cell>
          <cell r="X210" t="str">
            <v>口</v>
          </cell>
          <cell r="Y210">
            <v>508</v>
          </cell>
        </row>
        <row r="211">
          <cell r="M211" t="str">
            <v xml:space="preserve"> φ７５ ×２５０mm</v>
          </cell>
          <cell r="Q211" t="str">
            <v/>
          </cell>
          <cell r="R211" t="str">
            <v/>
          </cell>
          <cell r="S211" t="str">
            <v/>
          </cell>
          <cell r="T211" t="str">
            <v>ＶＰ用ＴＳ継手工   φ４０mmＴＳ継手工</v>
          </cell>
          <cell r="U211" t="str">
            <v xml:space="preserve">ＶＰ用ＴＳ継手工  </v>
          </cell>
          <cell r="V211" t="str">
            <v xml:space="preserve"> φ４０mm</v>
          </cell>
          <cell r="W211" t="str">
            <v>ＴＳ継手工</v>
          </cell>
          <cell r="X211" t="str">
            <v>口</v>
          </cell>
          <cell r="Y211">
            <v>508</v>
          </cell>
        </row>
        <row r="212">
          <cell r="M212" t="str">
            <v xml:space="preserve"> φ７５ ×３００mm</v>
          </cell>
          <cell r="Q212" t="str">
            <v/>
          </cell>
          <cell r="R212" t="str">
            <v/>
          </cell>
          <cell r="S212" t="str">
            <v/>
          </cell>
          <cell r="T212" t="str">
            <v>ＶＰ用ＴＳ継手工   φ５０mmＴＳ継手工</v>
          </cell>
          <cell r="U212" t="str">
            <v xml:space="preserve">ＶＰ用ＴＳ継手工  </v>
          </cell>
          <cell r="V212" t="str">
            <v xml:space="preserve"> φ５０mm</v>
          </cell>
          <cell r="W212" t="str">
            <v>ＴＳ継手工</v>
          </cell>
          <cell r="X212" t="str">
            <v>口</v>
          </cell>
          <cell r="Y212">
            <v>678</v>
          </cell>
        </row>
        <row r="213">
          <cell r="M213" t="str">
            <v xml:space="preserve"> φ７５ ×４００mm</v>
          </cell>
          <cell r="Q213" t="str">
            <v/>
          </cell>
          <cell r="R213" t="str">
            <v/>
          </cell>
          <cell r="S213" t="str">
            <v/>
          </cell>
          <cell r="T213" t="str">
            <v>ＶＰ用ＴＳ継手工   φ７５mmＴＳ継手工</v>
          </cell>
          <cell r="U213" t="str">
            <v xml:space="preserve">ＶＰ用ＴＳ継手工  </v>
          </cell>
          <cell r="V213" t="str">
            <v xml:space="preserve"> φ７５mm</v>
          </cell>
          <cell r="W213" t="str">
            <v>ＴＳ継手工</v>
          </cell>
          <cell r="X213" t="str">
            <v>口</v>
          </cell>
          <cell r="Y213">
            <v>678</v>
          </cell>
        </row>
        <row r="214">
          <cell r="M214" t="str">
            <v xml:space="preserve"> φ７５ ×５００mm</v>
          </cell>
          <cell r="Q214" t="str">
            <v/>
          </cell>
          <cell r="R214" t="str">
            <v/>
          </cell>
          <cell r="S214" t="str">
            <v/>
          </cell>
          <cell r="T214" t="str">
            <v>ＶＰ用ＴＳ継手工   φ１００mmＴＳ継手工</v>
          </cell>
          <cell r="U214" t="str">
            <v xml:space="preserve">ＶＰ用ＴＳ継手工  </v>
          </cell>
          <cell r="V214" t="str">
            <v xml:space="preserve"> φ１００mm</v>
          </cell>
          <cell r="W214" t="str">
            <v>ＴＳ継手工</v>
          </cell>
          <cell r="X214" t="str">
            <v>口</v>
          </cell>
          <cell r="Y214">
            <v>1017</v>
          </cell>
        </row>
        <row r="215">
          <cell r="M215" t="str">
            <v xml:space="preserve"> φ１００×１００mm</v>
          </cell>
          <cell r="Q215">
            <v>52</v>
          </cell>
          <cell r="R215" t="str">
            <v/>
          </cell>
          <cell r="S215">
            <v>21</v>
          </cell>
          <cell r="T215" t="str">
            <v>ＶＰ用ＲＲ継手工   φ５０mmＲＲ継手工</v>
          </cell>
          <cell r="U215" t="str">
            <v xml:space="preserve">ＶＰ用ＲＲ継手工  </v>
          </cell>
          <cell r="V215" t="str">
            <v xml:space="preserve"> φ５０mm</v>
          </cell>
          <cell r="W215" t="str">
            <v>ＲＲ継手工</v>
          </cell>
          <cell r="X215" t="str">
            <v>口</v>
          </cell>
          <cell r="Y215">
            <v>1017</v>
          </cell>
        </row>
        <row r="216">
          <cell r="M216" t="str">
            <v xml:space="preserve"> φ１００×１５０mm</v>
          </cell>
          <cell r="Q216" t="str">
            <v/>
          </cell>
          <cell r="R216" t="str">
            <v/>
          </cell>
          <cell r="S216" t="str">
            <v/>
          </cell>
          <cell r="T216" t="str">
            <v>ＶＰ用ＲＲ継手工   φ７５mmＲＲ継手工</v>
          </cell>
          <cell r="U216" t="str">
            <v xml:space="preserve">ＶＰ用ＲＲ継手工  </v>
          </cell>
          <cell r="V216" t="str">
            <v xml:space="preserve"> φ７５mm</v>
          </cell>
          <cell r="W216" t="str">
            <v>ＲＲ継手工</v>
          </cell>
          <cell r="X216" t="str">
            <v>口</v>
          </cell>
          <cell r="Y216">
            <v>1017</v>
          </cell>
        </row>
        <row r="217">
          <cell r="M217" t="str">
            <v xml:space="preserve"> φ１００×２５０mm</v>
          </cell>
          <cell r="Q217" t="str">
            <v/>
          </cell>
          <cell r="R217" t="str">
            <v/>
          </cell>
          <cell r="S217" t="str">
            <v/>
          </cell>
          <cell r="T217" t="str">
            <v>ＶＰ用ＲＲ継手工   φ１００mmＲＲ継手工</v>
          </cell>
          <cell r="U217" t="str">
            <v xml:space="preserve">ＶＰ用ＲＲ継手工  </v>
          </cell>
          <cell r="V217" t="str">
            <v xml:space="preserve"> φ１００mm</v>
          </cell>
          <cell r="W217" t="str">
            <v>ＲＲ継手工</v>
          </cell>
          <cell r="X217" t="str">
            <v>口</v>
          </cell>
          <cell r="Y217">
            <v>1695</v>
          </cell>
        </row>
        <row r="218">
          <cell r="M218" t="str">
            <v xml:space="preserve"> φ１００×３００mm</v>
          </cell>
          <cell r="Q218">
            <v>53</v>
          </cell>
          <cell r="R218" t="str">
            <v/>
          </cell>
          <cell r="S218">
            <v>22</v>
          </cell>
          <cell r="T218" t="str">
            <v>ＳＧＰ用継手工 φ１５A鋼管継手工</v>
          </cell>
          <cell r="U218" t="str">
            <v>ＳＧＰ用継手工</v>
          </cell>
          <cell r="V218" t="str">
            <v xml:space="preserve"> φ１５A</v>
          </cell>
          <cell r="W218" t="str">
            <v>鋼管継手工</v>
          </cell>
          <cell r="X218" t="str">
            <v>口</v>
          </cell>
          <cell r="Y218">
            <v>527</v>
          </cell>
        </row>
        <row r="219">
          <cell r="M219" t="str">
            <v xml:space="preserve"> φ１００×４００mm</v>
          </cell>
          <cell r="Q219" t="str">
            <v/>
          </cell>
          <cell r="R219" t="str">
            <v/>
          </cell>
          <cell r="S219" t="str">
            <v/>
          </cell>
          <cell r="T219" t="str">
            <v>ＳＧＰ用継手工 φ２０A鋼管継手工</v>
          </cell>
          <cell r="U219" t="str">
            <v>ＳＧＰ用継手工</v>
          </cell>
          <cell r="V219" t="str">
            <v xml:space="preserve"> φ２０A</v>
          </cell>
          <cell r="W219" t="str">
            <v>鋼管継手工</v>
          </cell>
          <cell r="X219" t="str">
            <v>口</v>
          </cell>
          <cell r="Y219">
            <v>527</v>
          </cell>
        </row>
        <row r="220">
          <cell r="M220" t="str">
            <v xml:space="preserve"> φ１００×５００mm</v>
          </cell>
          <cell r="Q220" t="str">
            <v/>
          </cell>
          <cell r="R220" t="str">
            <v/>
          </cell>
          <cell r="S220" t="str">
            <v/>
          </cell>
          <cell r="T220" t="str">
            <v>ＳＧＰ用継手工 φ２５A鋼管継手工</v>
          </cell>
          <cell r="U220" t="str">
            <v>ＳＧＰ用継手工</v>
          </cell>
          <cell r="V220" t="str">
            <v xml:space="preserve"> φ２５A</v>
          </cell>
          <cell r="W220" t="str">
            <v>鋼管継手工</v>
          </cell>
          <cell r="X220" t="str">
            <v>口</v>
          </cell>
          <cell r="Y220">
            <v>527</v>
          </cell>
        </row>
        <row r="221">
          <cell r="M221" t="str">
            <v xml:space="preserve"> ＨＩＲＶ－１３</v>
          </cell>
          <cell r="Q221" t="str">
            <v/>
          </cell>
          <cell r="R221" t="str">
            <v/>
          </cell>
          <cell r="S221" t="str">
            <v/>
          </cell>
          <cell r="T221" t="str">
            <v>ＳＧＰ用継手工 φ３２A鋼管継手工</v>
          </cell>
          <cell r="U221" t="str">
            <v>ＳＧＰ用継手工</v>
          </cell>
          <cell r="V221" t="str">
            <v xml:space="preserve"> φ３２A</v>
          </cell>
          <cell r="W221" t="str">
            <v>鋼管継手工</v>
          </cell>
          <cell r="X221" t="str">
            <v>口</v>
          </cell>
          <cell r="Y221">
            <v>527</v>
          </cell>
        </row>
        <row r="222">
          <cell r="M222" t="str">
            <v xml:space="preserve"> ＨＩＲＶ－１６</v>
          </cell>
          <cell r="Q222" t="str">
            <v/>
          </cell>
          <cell r="R222" t="str">
            <v/>
          </cell>
          <cell r="S222" t="str">
            <v/>
          </cell>
          <cell r="T222" t="str">
            <v>ＳＧＰ用継手工 φ４０A鋼管継手工</v>
          </cell>
          <cell r="U222" t="str">
            <v>ＳＧＰ用継手工</v>
          </cell>
          <cell r="V222" t="str">
            <v xml:space="preserve"> φ４０A</v>
          </cell>
          <cell r="W222" t="str">
            <v>鋼管継手工</v>
          </cell>
          <cell r="X222" t="str">
            <v>口</v>
          </cell>
          <cell r="Y222">
            <v>527</v>
          </cell>
        </row>
        <row r="223">
          <cell r="M223" t="str">
            <v xml:space="preserve"> ＨＩＲＶ－２０</v>
          </cell>
          <cell r="Q223" t="str">
            <v/>
          </cell>
          <cell r="R223" t="str">
            <v/>
          </cell>
          <cell r="S223" t="str">
            <v/>
          </cell>
          <cell r="T223" t="str">
            <v>ＳＧＰ用継手工 φ５０A鋼管継手工</v>
          </cell>
          <cell r="U223" t="str">
            <v>ＳＧＰ用継手工</v>
          </cell>
          <cell r="V223" t="str">
            <v xml:space="preserve"> φ５０A</v>
          </cell>
          <cell r="W223" t="str">
            <v>鋼管継手工</v>
          </cell>
          <cell r="X223" t="str">
            <v>口</v>
          </cell>
          <cell r="Y223">
            <v>616</v>
          </cell>
        </row>
        <row r="224">
          <cell r="M224" t="str">
            <v xml:space="preserve"> ＨＩＲＶ－２５</v>
          </cell>
          <cell r="Q224" t="str">
            <v/>
          </cell>
          <cell r="R224" t="str">
            <v/>
          </cell>
          <cell r="S224" t="str">
            <v/>
          </cell>
          <cell r="T224" t="str">
            <v>ＳＧＰ用継手工 φ８０A鋼管継手工</v>
          </cell>
          <cell r="U224" t="str">
            <v>ＳＧＰ用継手工</v>
          </cell>
          <cell r="V224" t="str">
            <v xml:space="preserve"> φ８０A</v>
          </cell>
          <cell r="W224" t="str">
            <v>鋼管継手工</v>
          </cell>
          <cell r="X224" t="str">
            <v>口</v>
          </cell>
          <cell r="Y224">
            <v>701.5</v>
          </cell>
        </row>
        <row r="225">
          <cell r="M225" t="str">
            <v xml:space="preserve"> ＨＩＲＶ－３０</v>
          </cell>
          <cell r="Q225" t="str">
            <v/>
          </cell>
          <cell r="R225" t="str">
            <v/>
          </cell>
          <cell r="S225" t="str">
            <v/>
          </cell>
          <cell r="T225" t="str">
            <v>ＳＧＰ用継手工 φ１００A鋼管継手工</v>
          </cell>
          <cell r="U225" t="str">
            <v>ＳＧＰ用継手工</v>
          </cell>
          <cell r="V225" t="str">
            <v xml:space="preserve"> φ１００A</v>
          </cell>
          <cell r="W225" t="str">
            <v>鋼管継手工</v>
          </cell>
          <cell r="X225" t="str">
            <v>口</v>
          </cell>
          <cell r="Y225">
            <v>791</v>
          </cell>
        </row>
        <row r="226">
          <cell r="M226" t="str">
            <v xml:space="preserve"> ＨＩＲＶ－４０</v>
          </cell>
          <cell r="Q226" t="str">
            <v/>
          </cell>
          <cell r="R226" t="str">
            <v/>
          </cell>
          <cell r="S226" t="str">
            <v/>
          </cell>
          <cell r="T226" t="str">
            <v>ＳＧＰ用継手工 φ１２５A鋼管継手工</v>
          </cell>
          <cell r="U226" t="str">
            <v>ＳＧＰ用継手工</v>
          </cell>
          <cell r="V226" t="str">
            <v xml:space="preserve"> φ１２５A</v>
          </cell>
          <cell r="W226" t="str">
            <v>鋼管継手工</v>
          </cell>
          <cell r="X226" t="str">
            <v>口</v>
          </cell>
          <cell r="Y226">
            <v>880</v>
          </cell>
        </row>
        <row r="227">
          <cell r="M227" t="str">
            <v xml:space="preserve"> φ２５×１３mm</v>
          </cell>
          <cell r="Q227" t="str">
            <v/>
          </cell>
          <cell r="R227" t="str">
            <v/>
          </cell>
          <cell r="S227" t="str">
            <v/>
          </cell>
          <cell r="T227" t="str">
            <v>ＳＧＰ用継手工 φ１５０A鋼管継手工</v>
          </cell>
          <cell r="U227" t="str">
            <v>ＳＧＰ用継手工</v>
          </cell>
          <cell r="V227" t="str">
            <v xml:space="preserve"> φ１５０A</v>
          </cell>
          <cell r="W227" t="str">
            <v>鋼管継手工</v>
          </cell>
          <cell r="X227" t="str">
            <v>口</v>
          </cell>
          <cell r="Y227">
            <v>1140</v>
          </cell>
        </row>
        <row r="228">
          <cell r="M228" t="str">
            <v xml:space="preserve"> φ２５×２０mm</v>
          </cell>
          <cell r="Q228">
            <v>54</v>
          </cell>
          <cell r="R228" t="str">
            <v/>
          </cell>
          <cell r="S228">
            <v>23</v>
          </cell>
          <cell r="T228" t="str">
            <v>ポリエチレン管布設工 φ１３mm仮設配管等  材料含む</v>
          </cell>
          <cell r="U228" t="str">
            <v>ポリエチレン管布設工</v>
          </cell>
          <cell r="V228" t="str">
            <v xml:space="preserve"> φ１３mm</v>
          </cell>
          <cell r="W228" t="str">
            <v>仮設配管等  材料含む</v>
          </cell>
          <cell r="X228" t="str">
            <v>ｍ</v>
          </cell>
          <cell r="Y228">
            <v>365</v>
          </cell>
        </row>
        <row r="229">
          <cell r="M229" t="str">
            <v xml:space="preserve"> φ３０×１３mm</v>
          </cell>
          <cell r="Q229" t="str">
            <v/>
          </cell>
          <cell r="R229" t="str">
            <v/>
          </cell>
          <cell r="S229" t="str">
            <v/>
          </cell>
          <cell r="T229" t="str">
            <v>ポリエチレン管布設工 φ２０mm仮設配管等  材料含む</v>
          </cell>
          <cell r="U229" t="str">
            <v>ポリエチレン管布設工</v>
          </cell>
          <cell r="V229" t="str">
            <v xml:space="preserve"> φ２０mm</v>
          </cell>
          <cell r="W229" t="str">
            <v>仮設配管等  材料含む</v>
          </cell>
          <cell r="X229" t="str">
            <v>ｍ</v>
          </cell>
          <cell r="Y229">
            <v>453</v>
          </cell>
        </row>
        <row r="230">
          <cell r="M230" t="str">
            <v xml:space="preserve"> φ３０×２０mm</v>
          </cell>
          <cell r="Q230" t="str">
            <v/>
          </cell>
          <cell r="R230" t="str">
            <v/>
          </cell>
          <cell r="S230" t="str">
            <v/>
          </cell>
          <cell r="T230" t="str">
            <v>ポリエチレン管布設工 φ２５mm仮設配管等  材料含む</v>
          </cell>
          <cell r="U230" t="str">
            <v>ポリエチレン管布設工</v>
          </cell>
          <cell r="V230" t="str">
            <v xml:space="preserve"> φ２５mm</v>
          </cell>
          <cell r="W230" t="str">
            <v>仮設配管等  材料含む</v>
          </cell>
          <cell r="X230" t="str">
            <v>ｍ</v>
          </cell>
          <cell r="Y230">
            <v>533</v>
          </cell>
        </row>
        <row r="231">
          <cell r="M231" t="str">
            <v xml:space="preserve"> φ３０×２５mm</v>
          </cell>
          <cell r="Q231" t="str">
            <v/>
          </cell>
          <cell r="R231" t="str">
            <v/>
          </cell>
          <cell r="S231" t="str">
            <v/>
          </cell>
          <cell r="T231" t="str">
            <v>ポリエチレン管布設工 φ３０mm仮設配管等  材料含む</v>
          </cell>
          <cell r="U231" t="str">
            <v>ポリエチレン管布設工</v>
          </cell>
          <cell r="V231" t="str">
            <v xml:space="preserve"> φ３０mm</v>
          </cell>
          <cell r="W231" t="str">
            <v>仮設配管等  材料含む</v>
          </cell>
          <cell r="X231" t="str">
            <v>ｍ</v>
          </cell>
          <cell r="Y231">
            <v>675</v>
          </cell>
        </row>
        <row r="232">
          <cell r="M232" t="str">
            <v xml:space="preserve"> φ４０×１３mm</v>
          </cell>
          <cell r="Q232" t="str">
            <v/>
          </cell>
          <cell r="R232" t="str">
            <v/>
          </cell>
          <cell r="S232" t="str">
            <v/>
          </cell>
          <cell r="T232" t="str">
            <v>ポリエチレン管布設工 φ４０mm仮設配管等  材料含む</v>
          </cell>
          <cell r="U232" t="str">
            <v>ポリエチレン管布設工</v>
          </cell>
          <cell r="V232" t="str">
            <v xml:space="preserve"> φ４０mm</v>
          </cell>
          <cell r="W232" t="str">
            <v>仮設配管等  材料含む</v>
          </cell>
          <cell r="X232" t="str">
            <v>ｍ</v>
          </cell>
          <cell r="Y232">
            <v>765</v>
          </cell>
        </row>
        <row r="233">
          <cell r="M233" t="str">
            <v xml:space="preserve"> φ４０×２０mm</v>
          </cell>
          <cell r="Q233" t="str">
            <v/>
          </cell>
          <cell r="R233" t="str">
            <v/>
          </cell>
          <cell r="S233" t="str">
            <v/>
          </cell>
          <cell r="T233" t="str">
            <v>ポリエチレン管布設工 φ５０mm仮設配管等  材料含む</v>
          </cell>
          <cell r="U233" t="str">
            <v>ポリエチレン管布設工</v>
          </cell>
          <cell r="V233" t="str">
            <v xml:space="preserve"> φ５０mm</v>
          </cell>
          <cell r="W233" t="str">
            <v>仮設配管等  材料含む</v>
          </cell>
          <cell r="X233" t="str">
            <v>ｍ</v>
          </cell>
          <cell r="Y233">
            <v>1087</v>
          </cell>
        </row>
        <row r="234">
          <cell r="M234" t="str">
            <v xml:space="preserve"> φ４０×２５mm</v>
          </cell>
          <cell r="Q234">
            <v>55</v>
          </cell>
          <cell r="R234" t="str">
            <v/>
          </cell>
          <cell r="S234">
            <v>24</v>
          </cell>
          <cell r="T234" t="str">
            <v>ポリエチレン継手工 φ１３mmＰＰ継手工</v>
          </cell>
          <cell r="U234" t="str">
            <v>ポリエチレン継手工</v>
          </cell>
          <cell r="V234" t="str">
            <v xml:space="preserve"> φ１３mm</v>
          </cell>
          <cell r="W234" t="str">
            <v>ＰＰ継手工</v>
          </cell>
          <cell r="X234" t="str">
            <v>口</v>
          </cell>
          <cell r="Y234">
            <v>339</v>
          </cell>
        </row>
        <row r="235">
          <cell r="M235" t="str">
            <v xml:space="preserve"> φ４０×３０mm</v>
          </cell>
          <cell r="Q235" t="str">
            <v/>
          </cell>
          <cell r="R235" t="str">
            <v/>
          </cell>
          <cell r="S235" t="str">
            <v/>
          </cell>
          <cell r="T235" t="str">
            <v>ポリエチレン継手工 φ２０mmＰＰ継手工</v>
          </cell>
          <cell r="U235" t="str">
            <v>ポリエチレン継手工</v>
          </cell>
          <cell r="V235" t="str">
            <v xml:space="preserve"> φ２０mm</v>
          </cell>
          <cell r="W235" t="str">
            <v>ＰＰ継手工</v>
          </cell>
          <cell r="X235" t="str">
            <v>口</v>
          </cell>
          <cell r="Y235">
            <v>678</v>
          </cell>
        </row>
        <row r="236">
          <cell r="M236" t="str">
            <v xml:space="preserve"> φ５０×１３mm</v>
          </cell>
          <cell r="Q236" t="str">
            <v/>
          </cell>
          <cell r="R236" t="str">
            <v/>
          </cell>
          <cell r="S236" t="str">
            <v/>
          </cell>
          <cell r="T236" t="str">
            <v>ポリエチレン継手工 φ２５mmＰＰ継手工</v>
          </cell>
          <cell r="U236" t="str">
            <v>ポリエチレン継手工</v>
          </cell>
          <cell r="V236" t="str">
            <v xml:space="preserve"> φ２５mm</v>
          </cell>
          <cell r="W236" t="str">
            <v>ＰＰ継手工</v>
          </cell>
          <cell r="X236" t="str">
            <v>口</v>
          </cell>
          <cell r="Y236">
            <v>678</v>
          </cell>
        </row>
        <row r="237">
          <cell r="M237" t="str">
            <v xml:space="preserve"> φ５０×２０mm</v>
          </cell>
          <cell r="Q237" t="str">
            <v/>
          </cell>
          <cell r="R237" t="str">
            <v/>
          </cell>
          <cell r="S237" t="str">
            <v/>
          </cell>
          <cell r="T237" t="str">
            <v>ポリエチレン継手工 φ３０mmＰＰ継手工</v>
          </cell>
          <cell r="U237" t="str">
            <v>ポリエチレン継手工</v>
          </cell>
          <cell r="V237" t="str">
            <v xml:space="preserve"> φ３０mm</v>
          </cell>
          <cell r="W237" t="str">
            <v>ＰＰ継手工</v>
          </cell>
          <cell r="X237" t="str">
            <v>口</v>
          </cell>
          <cell r="Y237">
            <v>1017</v>
          </cell>
        </row>
        <row r="238">
          <cell r="M238" t="str">
            <v xml:space="preserve"> φ５０×２５mm</v>
          </cell>
          <cell r="Q238" t="str">
            <v/>
          </cell>
          <cell r="R238" t="str">
            <v/>
          </cell>
          <cell r="S238" t="str">
            <v/>
          </cell>
          <cell r="T238" t="str">
            <v>ポリエチレン継手工 φ４０mmＰＰ継手工</v>
          </cell>
          <cell r="U238" t="str">
            <v>ポリエチレン継手工</v>
          </cell>
          <cell r="V238" t="str">
            <v xml:space="preserve"> φ４０mm</v>
          </cell>
          <cell r="W238" t="str">
            <v>ＰＰ継手工</v>
          </cell>
          <cell r="X238" t="str">
            <v>口</v>
          </cell>
          <cell r="Y238">
            <v>1017</v>
          </cell>
        </row>
        <row r="239">
          <cell r="M239" t="str">
            <v xml:space="preserve"> φ５０×３０mm</v>
          </cell>
          <cell r="Q239" t="str">
            <v/>
          </cell>
          <cell r="R239" t="str">
            <v/>
          </cell>
          <cell r="S239" t="str">
            <v/>
          </cell>
          <cell r="T239" t="str">
            <v>ポリエチレン継手工 φ５０mmＰＰ継手工</v>
          </cell>
          <cell r="U239" t="str">
            <v>ポリエチレン継手工</v>
          </cell>
          <cell r="V239" t="str">
            <v xml:space="preserve"> φ５０mm</v>
          </cell>
          <cell r="W239" t="str">
            <v>ＰＰ継手工</v>
          </cell>
          <cell r="X239" t="str">
            <v>口</v>
          </cell>
          <cell r="Y239">
            <v>1356</v>
          </cell>
        </row>
        <row r="240">
          <cell r="M240" t="str">
            <v>ハイジャスター</v>
          </cell>
          <cell r="Q240">
            <v>56</v>
          </cell>
          <cell r="R240" t="str">
            <v/>
          </cell>
          <cell r="S240" t="str">
            <v/>
          </cell>
          <cell r="T240" t="str">
            <v>ＳＫＸ継手工 φ１３mm</v>
          </cell>
          <cell r="U240" t="str">
            <v>ＳＫＸ継手工</v>
          </cell>
          <cell r="V240" t="str">
            <v xml:space="preserve"> φ１３mm</v>
          </cell>
          <cell r="X240" t="str">
            <v>口</v>
          </cell>
          <cell r="Y240">
            <v>339</v>
          </cell>
        </row>
        <row r="241">
          <cell r="M241" t="str">
            <v>ボルト（M-16×150）</v>
          </cell>
          <cell r="Q241" t="str">
            <v/>
          </cell>
          <cell r="R241" t="str">
            <v/>
          </cell>
          <cell r="S241" t="str">
            <v/>
          </cell>
          <cell r="T241" t="str">
            <v>ＳＫＸ継手工 φ２０mm</v>
          </cell>
          <cell r="U241" t="str">
            <v>ＳＫＸ継手工</v>
          </cell>
          <cell r="V241" t="str">
            <v xml:space="preserve"> φ２０mm</v>
          </cell>
          <cell r="X241" t="str">
            <v>口</v>
          </cell>
          <cell r="Y241">
            <v>678</v>
          </cell>
        </row>
        <row r="242">
          <cell r="M242" t="str">
            <v>施工用備品（内外型枠など）</v>
          </cell>
          <cell r="Q242" t="str">
            <v/>
          </cell>
          <cell r="R242" t="str">
            <v/>
          </cell>
          <cell r="S242" t="str">
            <v/>
          </cell>
          <cell r="T242" t="str">
            <v>ＳＫＸ継手工 φ２５mm</v>
          </cell>
          <cell r="U242" t="str">
            <v>ＳＫＸ継手工</v>
          </cell>
          <cell r="V242" t="str">
            <v xml:space="preserve"> φ２５mm</v>
          </cell>
          <cell r="X242" t="str">
            <v>口</v>
          </cell>
          <cell r="Y242">
            <v>678</v>
          </cell>
        </row>
        <row r="243">
          <cell r="Q243" t="str">
            <v/>
          </cell>
          <cell r="R243" t="str">
            <v/>
          </cell>
          <cell r="S243" t="str">
            <v/>
          </cell>
          <cell r="T243" t="str">
            <v>ＳＫＸ継手工 φ３０mm</v>
          </cell>
          <cell r="U243" t="str">
            <v>ＳＫＸ継手工</v>
          </cell>
          <cell r="V243" t="str">
            <v xml:space="preserve"> φ３０mm</v>
          </cell>
          <cell r="X243" t="str">
            <v>口</v>
          </cell>
          <cell r="Y243">
            <v>1017</v>
          </cell>
        </row>
        <row r="244">
          <cell r="Q244" t="str">
            <v/>
          </cell>
          <cell r="R244" t="str">
            <v/>
          </cell>
          <cell r="S244" t="str">
            <v/>
          </cell>
          <cell r="T244" t="str">
            <v>ＳＫＸ継手工 φ４０mm</v>
          </cell>
          <cell r="U244" t="str">
            <v>ＳＫＸ継手工</v>
          </cell>
          <cell r="V244" t="str">
            <v xml:space="preserve"> φ４０mm</v>
          </cell>
          <cell r="X244" t="str">
            <v>口</v>
          </cell>
          <cell r="Y244">
            <v>1017</v>
          </cell>
        </row>
        <row r="245">
          <cell r="Q245" t="str">
            <v/>
          </cell>
          <cell r="R245" t="str">
            <v/>
          </cell>
          <cell r="S245" t="str">
            <v/>
          </cell>
          <cell r="T245" t="str">
            <v>ＳＫＸ継手工 φ５０mm</v>
          </cell>
          <cell r="U245" t="str">
            <v>ＳＫＸ継手工</v>
          </cell>
          <cell r="V245" t="str">
            <v xml:space="preserve"> φ５０mm</v>
          </cell>
          <cell r="X245" t="str">
            <v>口</v>
          </cell>
          <cell r="Y245">
            <v>1356</v>
          </cell>
        </row>
        <row r="246">
          <cell r="Q246">
            <v>57</v>
          </cell>
          <cell r="R246" t="str">
            <v/>
          </cell>
          <cell r="S246">
            <v>25</v>
          </cell>
          <cell r="T246" t="str">
            <v>鋳鉄管布設工 φ７５mm（機械・材料無し）</v>
          </cell>
          <cell r="U246" t="str">
            <v>鋳鉄管布設工</v>
          </cell>
          <cell r="V246" t="str">
            <v xml:space="preserve"> φ７５mm</v>
          </cell>
          <cell r="W246" t="str">
            <v>（機械・材料無し）</v>
          </cell>
          <cell r="X246" t="str">
            <v>ｍ</v>
          </cell>
          <cell r="Y246">
            <v>1018</v>
          </cell>
        </row>
        <row r="247">
          <cell r="Q247" t="str">
            <v/>
          </cell>
          <cell r="R247" t="str">
            <v/>
          </cell>
          <cell r="S247" t="str">
            <v/>
          </cell>
          <cell r="T247" t="str">
            <v>鋳鉄管布設工 φ１００mm（機械・材料無し）</v>
          </cell>
          <cell r="U247" t="str">
            <v>鋳鉄管布設工</v>
          </cell>
          <cell r="V247" t="str">
            <v xml:space="preserve"> φ１００mm</v>
          </cell>
          <cell r="W247" t="str">
            <v>（機械・材料無し）</v>
          </cell>
          <cell r="X247" t="str">
            <v>ｍ</v>
          </cell>
          <cell r="Y247">
            <v>1035</v>
          </cell>
        </row>
        <row r="248">
          <cell r="Q248">
            <v>58</v>
          </cell>
          <cell r="R248">
            <v>87</v>
          </cell>
          <cell r="S248" t="str">
            <v/>
          </cell>
          <cell r="T248" t="str">
            <v>メカニカル継手工 φ７５ ～ φ１００mm(Ｋ形)</v>
          </cell>
          <cell r="U248" t="str">
            <v>メカニカル継手工</v>
          </cell>
          <cell r="V248" t="str">
            <v xml:space="preserve"> φ７５ ～ φ１００mm(Ｋ形)</v>
          </cell>
          <cell r="X248" t="str">
            <v>口</v>
          </cell>
          <cell r="Y248">
            <v>1711</v>
          </cell>
        </row>
        <row r="249">
          <cell r="Q249" t="str">
            <v/>
          </cell>
          <cell r="R249">
            <v>88</v>
          </cell>
          <cell r="S249" t="str">
            <v/>
          </cell>
          <cell r="T249" t="str">
            <v>メカニカル継手工 φ１２５～φ１５０mm(Ｋ形)</v>
          </cell>
          <cell r="U249" t="str">
            <v>メカニカル継手工</v>
          </cell>
          <cell r="V249" t="str">
            <v xml:space="preserve"> φ１２５～φ１５０mm(Ｋ形)</v>
          </cell>
          <cell r="X249" t="str">
            <v>口</v>
          </cell>
          <cell r="Y249">
            <v>2054</v>
          </cell>
        </row>
        <row r="250">
          <cell r="Q250" t="str">
            <v/>
          </cell>
          <cell r="R250" t="str">
            <v/>
          </cell>
          <cell r="S250">
            <v>26</v>
          </cell>
          <cell r="T250" t="str">
            <v>メカニカル継手工 φ７５ ～ φ１００mm(Ｋ形)(特殊押輪使用)</v>
          </cell>
          <cell r="U250" t="str">
            <v>メカニカル継手工</v>
          </cell>
          <cell r="V250" t="str">
            <v xml:space="preserve"> φ７５ ～ φ１００mm(Ｋ形)</v>
          </cell>
          <cell r="W250" t="str">
            <v>(特殊押輪使用)</v>
          </cell>
          <cell r="X250" t="str">
            <v>口</v>
          </cell>
          <cell r="Y250">
            <v>2396</v>
          </cell>
        </row>
        <row r="251">
          <cell r="Q251" t="str">
            <v/>
          </cell>
          <cell r="R251" t="str">
            <v/>
          </cell>
          <cell r="S251" t="str">
            <v/>
          </cell>
          <cell r="T251" t="str">
            <v>メカニカル継手工 φ１２５～φ１５０mm(Ｋ形)(特殊押輪使用)</v>
          </cell>
          <cell r="U251" t="str">
            <v>メカニカル継手工</v>
          </cell>
          <cell r="V251" t="str">
            <v xml:space="preserve"> φ１２５～φ１５０mm(Ｋ形)</v>
          </cell>
          <cell r="W251" t="str">
            <v>(特殊押輪使用)</v>
          </cell>
          <cell r="X251" t="str">
            <v>口</v>
          </cell>
          <cell r="Y251">
            <v>2739</v>
          </cell>
        </row>
        <row r="252">
          <cell r="Q252">
            <v>59</v>
          </cell>
          <cell r="R252">
            <v>89</v>
          </cell>
          <cell r="S252" t="str">
            <v/>
          </cell>
          <cell r="T252" t="str">
            <v>Ｔ形継手工 φ７５ ～ φ１５０mm（Ｔ形）</v>
          </cell>
          <cell r="U252" t="str">
            <v>Ｔ形継手工</v>
          </cell>
          <cell r="V252" t="str">
            <v xml:space="preserve"> φ７５ ～ φ１５０mm（Ｔ形）</v>
          </cell>
          <cell r="X252" t="str">
            <v>口</v>
          </cell>
          <cell r="Y252">
            <v>1711</v>
          </cell>
        </row>
        <row r="253">
          <cell r="Q253" t="str">
            <v/>
          </cell>
          <cell r="R253">
            <v>90</v>
          </cell>
          <cell r="S253" t="str">
            <v/>
          </cell>
          <cell r="T253" t="str">
            <v>Ｔ形継手工 φ７５ ～ φ１５０mm（Ｔ型）(特殊押輪使用)</v>
          </cell>
          <cell r="U253" t="str">
            <v>Ｔ形継手工</v>
          </cell>
          <cell r="V253" t="str">
            <v xml:space="preserve"> φ７５ ～ φ１５０mm（Ｔ型）</v>
          </cell>
          <cell r="W253" t="str">
            <v>(特殊押輪使用)</v>
          </cell>
          <cell r="X253" t="str">
            <v>口</v>
          </cell>
          <cell r="Y253">
            <v>2396</v>
          </cell>
        </row>
        <row r="254">
          <cell r="Q254">
            <v>60</v>
          </cell>
          <cell r="R254">
            <v>91</v>
          </cell>
          <cell r="S254" t="str">
            <v/>
          </cell>
          <cell r="T254" t="str">
            <v>フランジ接合工 φ６５mm以下</v>
          </cell>
          <cell r="U254" t="str">
            <v>フランジ接合工</v>
          </cell>
          <cell r="V254" t="str">
            <v xml:space="preserve"> φ６５mm以下</v>
          </cell>
          <cell r="X254" t="str">
            <v>口</v>
          </cell>
          <cell r="Y254">
            <v>3151</v>
          </cell>
        </row>
        <row r="255">
          <cell r="Q255" t="str">
            <v/>
          </cell>
          <cell r="R255">
            <v>92</v>
          </cell>
          <cell r="S255" t="str">
            <v/>
          </cell>
          <cell r="T255" t="str">
            <v>フランジ接合工 φ７５～１００mm</v>
          </cell>
          <cell r="U255" t="str">
            <v>フランジ接合工</v>
          </cell>
          <cell r="V255" t="str">
            <v xml:space="preserve"> φ７５～１００mm</v>
          </cell>
          <cell r="X255" t="str">
            <v>口</v>
          </cell>
          <cell r="Y255">
            <v>3494</v>
          </cell>
        </row>
        <row r="256">
          <cell r="Q256">
            <v>61</v>
          </cell>
          <cell r="R256" t="str">
            <v/>
          </cell>
          <cell r="S256">
            <v>27</v>
          </cell>
          <cell r="T256" t="str">
            <v>鋳鉄管切断工 φ５０mmｴﾝｼﾞﾝｶｯﾀｰ</v>
          </cell>
          <cell r="U256" t="str">
            <v>鋳鉄管切断工</v>
          </cell>
          <cell r="V256" t="str">
            <v xml:space="preserve"> φ５０mm</v>
          </cell>
          <cell r="W256" t="str">
            <v>ｴﾝｼﾞﾝｶｯﾀｰ</v>
          </cell>
          <cell r="X256" t="str">
            <v>口</v>
          </cell>
          <cell r="Y256">
            <v>1725</v>
          </cell>
        </row>
        <row r="257">
          <cell r="Q257" t="str">
            <v/>
          </cell>
          <cell r="R257" t="str">
            <v/>
          </cell>
          <cell r="S257" t="str">
            <v/>
          </cell>
          <cell r="T257" t="str">
            <v>鋳鉄管切断工 φ７５mmｴﾝｼﾞﾝｶｯﾀｰ</v>
          </cell>
          <cell r="U257" t="str">
            <v>鋳鉄管切断工</v>
          </cell>
          <cell r="V257" t="str">
            <v xml:space="preserve"> φ７５mm</v>
          </cell>
          <cell r="W257" t="str">
            <v>ｴﾝｼﾞﾝｶｯﾀｰ</v>
          </cell>
          <cell r="X257" t="str">
            <v>口</v>
          </cell>
          <cell r="Y257">
            <v>1725</v>
          </cell>
        </row>
        <row r="258">
          <cell r="Q258" t="str">
            <v/>
          </cell>
          <cell r="R258" t="str">
            <v/>
          </cell>
          <cell r="S258" t="str">
            <v/>
          </cell>
          <cell r="T258" t="str">
            <v>鋳鉄管切断工 φ１００mmｴﾝｼﾞﾝｶｯﾀｰ</v>
          </cell>
          <cell r="U258" t="str">
            <v>鋳鉄管切断工</v>
          </cell>
          <cell r="V258" t="str">
            <v xml:space="preserve"> φ１００mm</v>
          </cell>
          <cell r="W258" t="str">
            <v>ｴﾝｼﾞﾝｶｯﾀｰ</v>
          </cell>
          <cell r="X258" t="str">
            <v>口</v>
          </cell>
          <cell r="Y258">
            <v>1725</v>
          </cell>
        </row>
        <row r="259">
          <cell r="Q259" t="str">
            <v/>
          </cell>
          <cell r="R259" t="str">
            <v/>
          </cell>
          <cell r="S259" t="str">
            <v/>
          </cell>
          <cell r="T259" t="str">
            <v>鋳鉄管切断工 φ１５０mmｴﾝｼﾞﾝｶｯﾀｰ</v>
          </cell>
          <cell r="U259" t="str">
            <v>鋳鉄管切断工</v>
          </cell>
          <cell r="V259" t="str">
            <v xml:space="preserve"> φ１５０mm</v>
          </cell>
          <cell r="W259" t="str">
            <v>ｴﾝｼﾞﾝｶｯﾀｰ</v>
          </cell>
          <cell r="X259" t="str">
            <v>口</v>
          </cell>
          <cell r="Y259">
            <v>2300</v>
          </cell>
        </row>
        <row r="260">
          <cell r="Q260" t="str">
            <v/>
          </cell>
          <cell r="R260" t="str">
            <v/>
          </cell>
          <cell r="S260" t="str">
            <v/>
          </cell>
          <cell r="T260" t="str">
            <v>鋳鉄管切断工 φ２００mmｴﾝｼﾞﾝｶｯﾀｰ</v>
          </cell>
          <cell r="U260" t="str">
            <v>鋳鉄管切断工</v>
          </cell>
          <cell r="V260" t="str">
            <v xml:space="preserve"> φ２００mm</v>
          </cell>
          <cell r="W260" t="str">
            <v>ｴﾝｼﾞﾝｶｯﾀｰ</v>
          </cell>
          <cell r="X260" t="str">
            <v>口</v>
          </cell>
          <cell r="Y260">
            <v>2693</v>
          </cell>
        </row>
        <row r="261">
          <cell r="Q261">
            <v>62</v>
          </cell>
          <cell r="R261">
            <v>93</v>
          </cell>
          <cell r="S261" t="str">
            <v/>
          </cell>
          <cell r="T261" t="str">
            <v>硬質塩化ビニール管切断工φ５０㎜以下</v>
          </cell>
          <cell r="U261" t="str">
            <v>硬質塩化ビニール管切断工</v>
          </cell>
          <cell r="V261" t="str">
            <v>φ５０㎜以下</v>
          </cell>
          <cell r="X261" t="str">
            <v>口</v>
          </cell>
          <cell r="Y261">
            <v>342</v>
          </cell>
        </row>
        <row r="262">
          <cell r="Q262" t="str">
            <v/>
          </cell>
          <cell r="R262">
            <v>94</v>
          </cell>
          <cell r="S262" t="str">
            <v/>
          </cell>
          <cell r="T262" t="str">
            <v>硬質塩化ビニール管切断工φ７５㎜</v>
          </cell>
          <cell r="U262" t="str">
            <v>硬質塩化ビニール管切断工</v>
          </cell>
          <cell r="V262" t="str">
            <v>φ７５㎜</v>
          </cell>
          <cell r="X262" t="str">
            <v>口</v>
          </cell>
          <cell r="Y262">
            <v>711</v>
          </cell>
        </row>
        <row r="263">
          <cell r="Q263">
            <v>63</v>
          </cell>
          <cell r="R263" t="str">
            <v/>
          </cell>
          <cell r="S263" t="str">
            <v/>
          </cell>
          <cell r="T263" t="str">
            <v>ポリエチレン管切断工φ５０㎜以下</v>
          </cell>
          <cell r="U263" t="str">
            <v>ポリエチレン管切断工</v>
          </cell>
          <cell r="V263" t="str">
            <v>φ５０㎜以下</v>
          </cell>
          <cell r="X263" t="str">
            <v>口</v>
          </cell>
          <cell r="Y263">
            <v>342</v>
          </cell>
        </row>
        <row r="264">
          <cell r="Q264" t="str">
            <v/>
          </cell>
          <cell r="R264" t="str">
            <v/>
          </cell>
          <cell r="S264" t="str">
            <v/>
          </cell>
          <cell r="T264" t="str">
            <v>ポリエチレン管切断工φ７５㎜</v>
          </cell>
          <cell r="U264" t="str">
            <v>ポリエチレン管切断工</v>
          </cell>
          <cell r="V264" t="str">
            <v>φ７５㎜</v>
          </cell>
          <cell r="X264" t="str">
            <v>口</v>
          </cell>
          <cell r="Y264">
            <v>362</v>
          </cell>
        </row>
        <row r="265">
          <cell r="Q265" t="str">
            <v/>
          </cell>
          <cell r="R265">
            <v>95</v>
          </cell>
          <cell r="S265" t="str">
            <v/>
          </cell>
          <cell r="T265" t="str">
            <v>ポリエチレン管切断工φ１００㎜</v>
          </cell>
          <cell r="U265" t="str">
            <v>ポリエチレン管切断工</v>
          </cell>
          <cell r="V265" t="str">
            <v>φ１００㎜</v>
          </cell>
          <cell r="X265" t="str">
            <v>口</v>
          </cell>
          <cell r="Y265">
            <v>725</v>
          </cell>
        </row>
        <row r="266">
          <cell r="Q266">
            <v>64</v>
          </cell>
          <cell r="R266">
            <v>96</v>
          </cell>
          <cell r="S266">
            <v>28</v>
          </cell>
          <cell r="T266" t="str">
            <v>鋳鉄管分水工配水口径φ７５～１５０㎜分岐口径φ１３mm</v>
          </cell>
          <cell r="U266" t="str">
            <v>鋳鉄管分水工</v>
          </cell>
          <cell r="V266" t="str">
            <v>配水口径φ７５～１５０㎜</v>
          </cell>
          <cell r="W266" t="str">
            <v>分岐口径φ１３mm</v>
          </cell>
          <cell r="X266" t="str">
            <v>箇所</v>
          </cell>
          <cell r="Y266">
            <v>2373</v>
          </cell>
        </row>
        <row r="267">
          <cell r="Q267" t="str">
            <v/>
          </cell>
          <cell r="R267" t="str">
            <v/>
          </cell>
          <cell r="S267">
            <v>29</v>
          </cell>
          <cell r="T267" t="str">
            <v>鋳鉄管分水工配水口径φ７５～１５０㎜分岐口径φ２０mm</v>
          </cell>
          <cell r="U267" t="str">
            <v>鋳鉄管分水工</v>
          </cell>
          <cell r="V267" t="str">
            <v>配水口径φ７５～１５０㎜</v>
          </cell>
          <cell r="W267" t="str">
            <v>分岐口径φ２０mm</v>
          </cell>
          <cell r="X267" t="str">
            <v>箇所</v>
          </cell>
          <cell r="Y267">
            <v>2712</v>
          </cell>
        </row>
        <row r="268">
          <cell r="Q268" t="str">
            <v/>
          </cell>
          <cell r="R268" t="str">
            <v/>
          </cell>
          <cell r="S268">
            <v>30</v>
          </cell>
          <cell r="T268" t="str">
            <v>鋳鉄管分水工配水口径φ７５～１５０㎜分岐口径φ２５mm</v>
          </cell>
          <cell r="U268" t="str">
            <v>鋳鉄管分水工</v>
          </cell>
          <cell r="V268" t="str">
            <v>配水口径φ７５～１５０㎜</v>
          </cell>
          <cell r="W268" t="str">
            <v>分岐口径φ２５mm</v>
          </cell>
          <cell r="X268" t="str">
            <v>箇所</v>
          </cell>
          <cell r="Y268">
            <v>3051</v>
          </cell>
        </row>
        <row r="269">
          <cell r="Q269" t="str">
            <v/>
          </cell>
          <cell r="R269" t="str">
            <v/>
          </cell>
          <cell r="S269">
            <v>31</v>
          </cell>
          <cell r="T269" t="str">
            <v>鋳鉄管分水工配水口径φ７５～１５０㎜分岐口径φ３０mm</v>
          </cell>
          <cell r="U269" t="str">
            <v>鋳鉄管分水工</v>
          </cell>
          <cell r="V269" t="str">
            <v>配水口径φ７５～１５０㎜</v>
          </cell>
          <cell r="W269" t="str">
            <v>分岐口径φ３０mm</v>
          </cell>
          <cell r="X269" t="str">
            <v>箇所</v>
          </cell>
          <cell r="Y269">
            <v>3390</v>
          </cell>
        </row>
        <row r="270">
          <cell r="Q270" t="str">
            <v/>
          </cell>
          <cell r="R270" t="str">
            <v/>
          </cell>
          <cell r="S270">
            <v>32</v>
          </cell>
          <cell r="T270" t="str">
            <v>鋳鉄管分水工配水口径φ７５～１５０㎜分岐口径φ４０mm</v>
          </cell>
          <cell r="U270" t="str">
            <v>鋳鉄管分水工</v>
          </cell>
          <cell r="V270" t="str">
            <v>配水口径φ７５～１５０㎜</v>
          </cell>
          <cell r="W270" t="str">
            <v>分岐口径φ４０mm</v>
          </cell>
          <cell r="X270" t="str">
            <v>箇所</v>
          </cell>
          <cell r="Y270">
            <v>3729</v>
          </cell>
        </row>
        <row r="271">
          <cell r="Q271" t="str">
            <v/>
          </cell>
          <cell r="R271" t="str">
            <v/>
          </cell>
          <cell r="S271">
            <v>33</v>
          </cell>
          <cell r="T271" t="str">
            <v>鋳鉄管分水工配水口径φ７５～１５０㎜分岐口径φ５０mm</v>
          </cell>
          <cell r="U271" t="str">
            <v>鋳鉄管分水工</v>
          </cell>
          <cell r="V271" t="str">
            <v>配水口径φ７５～１５０㎜</v>
          </cell>
          <cell r="W271" t="str">
            <v>分岐口径φ５０mm</v>
          </cell>
          <cell r="X271" t="str">
            <v>箇所</v>
          </cell>
          <cell r="Y271">
            <v>4068</v>
          </cell>
        </row>
        <row r="272">
          <cell r="Q272" t="str">
            <v/>
          </cell>
          <cell r="R272">
            <v>97</v>
          </cell>
          <cell r="S272" t="str">
            <v/>
          </cell>
          <cell r="T272" t="str">
            <v>鋳鉄管分水工配水口径φ２００～２５０mm分岐口径φ１３mm</v>
          </cell>
          <cell r="U272" t="str">
            <v>鋳鉄管分水工</v>
          </cell>
          <cell r="V272" t="str">
            <v>配水口径φ２００～２５０mm</v>
          </cell>
          <cell r="W272" t="str">
            <v>分岐口径φ１３mm</v>
          </cell>
          <cell r="X272" t="str">
            <v>箇所</v>
          </cell>
          <cell r="Y272">
            <v>2712</v>
          </cell>
        </row>
        <row r="273">
          <cell r="Q273" t="str">
            <v/>
          </cell>
          <cell r="R273" t="str">
            <v/>
          </cell>
          <cell r="S273" t="str">
            <v/>
          </cell>
          <cell r="T273" t="str">
            <v>鋳鉄管分水工配水口径φ２００～２５０mm分岐口径φ２０mm</v>
          </cell>
          <cell r="U273" t="str">
            <v>鋳鉄管分水工</v>
          </cell>
          <cell r="V273" t="str">
            <v>配水口径φ２００～２５０mm</v>
          </cell>
          <cell r="W273" t="str">
            <v>分岐口径φ２０mm</v>
          </cell>
          <cell r="X273" t="str">
            <v>箇所</v>
          </cell>
          <cell r="Y273">
            <v>3051</v>
          </cell>
        </row>
        <row r="274">
          <cell r="Q274" t="str">
            <v/>
          </cell>
          <cell r="R274" t="str">
            <v/>
          </cell>
          <cell r="S274" t="str">
            <v/>
          </cell>
          <cell r="T274" t="str">
            <v>鋳鉄管分水工配水口径φ２００～２５０mm分岐口径φ２５mm</v>
          </cell>
          <cell r="U274" t="str">
            <v>鋳鉄管分水工</v>
          </cell>
          <cell r="V274" t="str">
            <v>配水口径φ２００～２５０mm</v>
          </cell>
          <cell r="W274" t="str">
            <v>分岐口径φ２５mm</v>
          </cell>
          <cell r="X274" t="str">
            <v>箇所</v>
          </cell>
          <cell r="Y274">
            <v>3390</v>
          </cell>
        </row>
        <row r="275">
          <cell r="Q275" t="str">
            <v/>
          </cell>
          <cell r="R275" t="str">
            <v/>
          </cell>
          <cell r="S275" t="str">
            <v/>
          </cell>
          <cell r="T275" t="str">
            <v>鋳鉄管分水工配水口径φ２００～２５０mm分岐口径φ３０mm</v>
          </cell>
          <cell r="U275" t="str">
            <v>鋳鉄管分水工</v>
          </cell>
          <cell r="V275" t="str">
            <v>配水口径φ２００～２５０mm</v>
          </cell>
          <cell r="W275" t="str">
            <v>分岐口径φ３０mm</v>
          </cell>
          <cell r="X275" t="str">
            <v>箇所</v>
          </cell>
          <cell r="Y275">
            <v>3729</v>
          </cell>
        </row>
        <row r="276">
          <cell r="Q276" t="str">
            <v/>
          </cell>
          <cell r="R276" t="str">
            <v/>
          </cell>
          <cell r="S276" t="str">
            <v/>
          </cell>
          <cell r="T276" t="str">
            <v>鋳鉄管分水工配水口径φ２００～２５０mm分岐口径φ４０mm</v>
          </cell>
          <cell r="U276" t="str">
            <v>鋳鉄管分水工</v>
          </cell>
          <cell r="V276" t="str">
            <v>配水口径φ２００～２５０mm</v>
          </cell>
          <cell r="W276" t="str">
            <v>分岐口径φ４０mm</v>
          </cell>
          <cell r="X276" t="str">
            <v>箇所</v>
          </cell>
          <cell r="Y276">
            <v>4068</v>
          </cell>
        </row>
        <row r="277">
          <cell r="Q277" t="str">
            <v/>
          </cell>
          <cell r="R277" t="str">
            <v/>
          </cell>
          <cell r="S277" t="str">
            <v/>
          </cell>
          <cell r="T277" t="str">
            <v>鋳鉄管分水工配水口径φ２００～２５０mm分岐口径φ５０mm</v>
          </cell>
          <cell r="U277" t="str">
            <v>鋳鉄管分水工</v>
          </cell>
          <cell r="V277" t="str">
            <v>配水口径φ２００～２５０mm</v>
          </cell>
          <cell r="W277" t="str">
            <v>分岐口径φ５０mm</v>
          </cell>
          <cell r="X277" t="str">
            <v>箇所</v>
          </cell>
          <cell r="Y277">
            <v>4407</v>
          </cell>
        </row>
        <row r="278">
          <cell r="Q278">
            <v>65</v>
          </cell>
          <cell r="R278">
            <v>98</v>
          </cell>
          <cell r="S278" t="str">
            <v/>
          </cell>
          <cell r="T278" t="str">
            <v>ＨＩ管分水工配水口径φ４０～５０mm分岐口径φ１３mm</v>
          </cell>
          <cell r="U278" t="str">
            <v>ＨＩ管分水工</v>
          </cell>
          <cell r="V278" t="str">
            <v>配水口径φ４０～５０mm</v>
          </cell>
          <cell r="W278" t="str">
            <v>分岐口径φ１３mm</v>
          </cell>
          <cell r="X278" t="str">
            <v>箇所</v>
          </cell>
          <cell r="Y278">
            <v>1695</v>
          </cell>
        </row>
        <row r="279">
          <cell r="Q279" t="str">
            <v/>
          </cell>
          <cell r="R279" t="str">
            <v/>
          </cell>
          <cell r="S279" t="str">
            <v/>
          </cell>
          <cell r="T279" t="str">
            <v>ＨＩ管分水工配水口径φ４０～５０mm分岐口径φ２０mm</v>
          </cell>
          <cell r="U279" t="str">
            <v>ＨＩ管分水工</v>
          </cell>
          <cell r="V279" t="str">
            <v>配水口径φ４０～５０mm</v>
          </cell>
          <cell r="W279" t="str">
            <v>分岐口径φ２０mm</v>
          </cell>
          <cell r="X279" t="str">
            <v>箇所</v>
          </cell>
          <cell r="Y279">
            <v>2034</v>
          </cell>
        </row>
        <row r="280">
          <cell r="Q280" t="str">
            <v/>
          </cell>
          <cell r="R280" t="str">
            <v/>
          </cell>
          <cell r="S280" t="str">
            <v/>
          </cell>
          <cell r="T280" t="str">
            <v>ＨＩ管分水工配水口径φ４０～５０mm分岐口径φ２５mm</v>
          </cell>
          <cell r="U280" t="str">
            <v>ＨＩ管分水工</v>
          </cell>
          <cell r="V280" t="str">
            <v>配水口径φ４０～５０mm</v>
          </cell>
          <cell r="W280" t="str">
            <v>分岐口径φ２５mm</v>
          </cell>
          <cell r="X280" t="str">
            <v>箇所</v>
          </cell>
          <cell r="Y280">
            <v>2373</v>
          </cell>
        </row>
        <row r="281">
          <cell r="Q281" t="str">
            <v/>
          </cell>
          <cell r="R281">
            <v>99</v>
          </cell>
          <cell r="S281" t="str">
            <v/>
          </cell>
          <cell r="T281" t="str">
            <v>ＨＩ管分水工配水口径φ７５～１００mm分岐口径φ１３mm</v>
          </cell>
          <cell r="U281" t="str">
            <v>ＨＩ管分水工</v>
          </cell>
          <cell r="V281" t="str">
            <v>配水口径φ７５～１００mm</v>
          </cell>
          <cell r="W281" t="str">
            <v>分岐口径φ１３mm</v>
          </cell>
          <cell r="X281" t="str">
            <v>箇所</v>
          </cell>
          <cell r="Y281">
            <v>2034</v>
          </cell>
        </row>
        <row r="282">
          <cell r="Q282" t="str">
            <v/>
          </cell>
          <cell r="R282" t="str">
            <v/>
          </cell>
          <cell r="S282" t="str">
            <v/>
          </cell>
          <cell r="T282" t="str">
            <v>ＨＩ管分水工配水口径φ７５～１００mm分岐口径φ２０mm</v>
          </cell>
          <cell r="U282" t="str">
            <v>ＨＩ管分水工</v>
          </cell>
          <cell r="V282" t="str">
            <v>配水口径φ７５～１００mm</v>
          </cell>
          <cell r="W282" t="str">
            <v>分岐口径φ２０mm</v>
          </cell>
          <cell r="X282" t="str">
            <v>箇所</v>
          </cell>
          <cell r="Y282">
            <v>2373</v>
          </cell>
        </row>
        <row r="283">
          <cell r="Q283" t="str">
            <v/>
          </cell>
          <cell r="R283" t="str">
            <v/>
          </cell>
          <cell r="S283" t="str">
            <v/>
          </cell>
          <cell r="T283" t="str">
            <v>ＨＩ管分水工配水口径φ７５～１００mm分岐口径φ２５mm</v>
          </cell>
          <cell r="U283" t="str">
            <v>ＨＩ管分水工</v>
          </cell>
          <cell r="V283" t="str">
            <v>配水口径φ７５～１００mm</v>
          </cell>
          <cell r="W283" t="str">
            <v>分岐口径φ２５mm</v>
          </cell>
          <cell r="X283" t="str">
            <v>箇所</v>
          </cell>
          <cell r="Y283">
            <v>2712</v>
          </cell>
        </row>
        <row r="284">
          <cell r="Q284" t="str">
            <v/>
          </cell>
          <cell r="R284" t="str">
            <v/>
          </cell>
          <cell r="S284" t="str">
            <v/>
          </cell>
          <cell r="T284" t="str">
            <v>ＨＩ管分水工配水口径φ７５～１００mm分岐口径φ３０mm</v>
          </cell>
          <cell r="U284" t="str">
            <v>ＨＩ管分水工</v>
          </cell>
          <cell r="V284" t="str">
            <v>配水口径φ７５～１００mm</v>
          </cell>
          <cell r="W284" t="str">
            <v>分岐口径φ３０mm</v>
          </cell>
          <cell r="X284" t="str">
            <v>箇所</v>
          </cell>
          <cell r="Y284">
            <v>3051</v>
          </cell>
        </row>
        <row r="285">
          <cell r="Q285" t="str">
            <v/>
          </cell>
          <cell r="R285" t="str">
            <v/>
          </cell>
          <cell r="S285" t="str">
            <v/>
          </cell>
          <cell r="T285" t="str">
            <v>ＨＩ管分水工配水口径φ７５～１００mm分岐口径φ４０mm</v>
          </cell>
          <cell r="U285" t="str">
            <v>ＨＩ管分水工</v>
          </cell>
          <cell r="V285" t="str">
            <v>配水口径φ７５～１００mm</v>
          </cell>
          <cell r="W285" t="str">
            <v>分岐口径φ４０mm</v>
          </cell>
          <cell r="X285" t="str">
            <v>箇所</v>
          </cell>
          <cell r="Y285">
            <v>3390</v>
          </cell>
        </row>
        <row r="286">
          <cell r="Q286" t="str">
            <v/>
          </cell>
          <cell r="R286" t="str">
            <v/>
          </cell>
          <cell r="S286" t="str">
            <v/>
          </cell>
          <cell r="T286" t="str">
            <v>ＨＩ管分水工配水口径φ７５～１００mm分岐口径φ５０mm</v>
          </cell>
          <cell r="U286" t="str">
            <v>ＨＩ管分水工</v>
          </cell>
          <cell r="V286" t="str">
            <v>配水口径φ７５～１００mm</v>
          </cell>
          <cell r="W286" t="str">
            <v>分岐口径φ５０mm</v>
          </cell>
          <cell r="X286" t="str">
            <v>箇所</v>
          </cell>
          <cell r="Y286">
            <v>3729</v>
          </cell>
        </row>
        <row r="287">
          <cell r="Q287">
            <v>66</v>
          </cell>
          <cell r="R287">
            <v>100</v>
          </cell>
          <cell r="S287">
            <v>34</v>
          </cell>
          <cell r="T287" t="str">
            <v>鋼管分岐工チーズ分岐φ１３～２０A</v>
          </cell>
          <cell r="U287" t="str">
            <v>鋼管分岐工</v>
          </cell>
          <cell r="V287" t="str">
            <v>チーズ分岐</v>
          </cell>
          <cell r="W287" t="str">
            <v>φ１３～２０A</v>
          </cell>
          <cell r="X287" t="str">
            <v>箇所</v>
          </cell>
          <cell r="Y287">
            <v>3549</v>
          </cell>
        </row>
        <row r="288">
          <cell r="Q288" t="str">
            <v/>
          </cell>
          <cell r="R288" t="str">
            <v/>
          </cell>
          <cell r="S288">
            <v>35</v>
          </cell>
          <cell r="T288" t="str">
            <v>鋼管分岐工チーズ分岐φ２５～３２A</v>
          </cell>
          <cell r="U288" t="str">
            <v>鋼管分岐工</v>
          </cell>
          <cell r="V288" t="str">
            <v>チーズ分岐</v>
          </cell>
          <cell r="W288" t="str">
            <v>φ２５～３２A</v>
          </cell>
          <cell r="X288" t="str">
            <v>箇所</v>
          </cell>
          <cell r="Y288">
            <v>4566</v>
          </cell>
        </row>
        <row r="289">
          <cell r="Q289" t="str">
            <v/>
          </cell>
          <cell r="R289" t="str">
            <v/>
          </cell>
          <cell r="S289">
            <v>36</v>
          </cell>
          <cell r="T289" t="str">
            <v>鋼管分岐工チーズ分岐φ４０A</v>
          </cell>
          <cell r="U289" t="str">
            <v>鋼管分岐工</v>
          </cell>
          <cell r="V289" t="str">
            <v>チーズ分岐</v>
          </cell>
          <cell r="W289" t="str">
            <v>φ４０A</v>
          </cell>
          <cell r="X289" t="str">
            <v>箇所</v>
          </cell>
          <cell r="Y289">
            <v>5583</v>
          </cell>
        </row>
        <row r="290">
          <cell r="Q290" t="str">
            <v/>
          </cell>
          <cell r="R290" t="str">
            <v/>
          </cell>
          <cell r="S290">
            <v>37</v>
          </cell>
          <cell r="T290" t="str">
            <v>鋼管分岐工チーズ分岐φ５０A</v>
          </cell>
          <cell r="U290" t="str">
            <v>鋼管分岐工</v>
          </cell>
          <cell r="V290" t="str">
            <v>チーズ分岐</v>
          </cell>
          <cell r="W290" t="str">
            <v>φ５０A</v>
          </cell>
          <cell r="X290" t="str">
            <v>箇所</v>
          </cell>
          <cell r="Y290">
            <v>6600</v>
          </cell>
        </row>
        <row r="291">
          <cell r="Q291">
            <v>67</v>
          </cell>
          <cell r="R291" t="str">
            <v/>
          </cell>
          <cell r="S291">
            <v>38</v>
          </cell>
          <cell r="T291" t="str">
            <v>ＶＰ管分岐工チーズ分岐φ１３～１６mm</v>
          </cell>
          <cell r="U291" t="str">
            <v>ＶＰ管分岐工</v>
          </cell>
          <cell r="V291" t="str">
            <v>チーズ分岐</v>
          </cell>
          <cell r="W291" t="str">
            <v>φ１３～１６mm</v>
          </cell>
          <cell r="X291" t="str">
            <v>箇所</v>
          </cell>
          <cell r="Y291">
            <v>508</v>
          </cell>
        </row>
        <row r="292">
          <cell r="Q292" t="str">
            <v/>
          </cell>
          <cell r="R292" t="str">
            <v/>
          </cell>
          <cell r="S292">
            <v>39</v>
          </cell>
          <cell r="T292" t="str">
            <v>ＶＰ管分岐工チーズ分岐φ２０～２５mm</v>
          </cell>
          <cell r="U292" t="str">
            <v>ＶＰ管分岐工</v>
          </cell>
          <cell r="V292" t="str">
            <v>チーズ分岐</v>
          </cell>
          <cell r="W292" t="str">
            <v>φ２０～２５mm</v>
          </cell>
          <cell r="X292" t="str">
            <v>箇所</v>
          </cell>
          <cell r="Y292">
            <v>1017</v>
          </cell>
        </row>
        <row r="293">
          <cell r="Q293" t="str">
            <v/>
          </cell>
          <cell r="R293" t="str">
            <v/>
          </cell>
          <cell r="S293">
            <v>40</v>
          </cell>
          <cell r="T293" t="str">
            <v>ＶＰ管分岐工チーズ分岐φ３０～４０mm</v>
          </cell>
          <cell r="U293" t="str">
            <v>ＶＰ管分岐工</v>
          </cell>
          <cell r="V293" t="str">
            <v>チーズ分岐</v>
          </cell>
          <cell r="W293" t="str">
            <v>φ３０～４０mm</v>
          </cell>
          <cell r="X293" t="str">
            <v>箇所</v>
          </cell>
          <cell r="Y293">
            <v>1525</v>
          </cell>
        </row>
        <row r="294">
          <cell r="Q294" t="str">
            <v/>
          </cell>
          <cell r="R294" t="str">
            <v/>
          </cell>
          <cell r="S294">
            <v>41</v>
          </cell>
          <cell r="T294" t="str">
            <v>ＶＰ管分岐工チーズ分岐φ５０～７５mm</v>
          </cell>
          <cell r="U294" t="str">
            <v>ＶＰ管分岐工</v>
          </cell>
          <cell r="V294" t="str">
            <v>チーズ分岐</v>
          </cell>
          <cell r="W294" t="str">
            <v>φ５０～７５mm</v>
          </cell>
          <cell r="X294" t="str">
            <v>箇所</v>
          </cell>
          <cell r="Y294">
            <v>2034</v>
          </cell>
        </row>
        <row r="295">
          <cell r="Q295" t="str">
            <v/>
          </cell>
          <cell r="R295" t="str">
            <v/>
          </cell>
          <cell r="S295">
            <v>42</v>
          </cell>
          <cell r="T295" t="str">
            <v>ＶＰ管分岐工チーズ分岐φ１００～１２５mm</v>
          </cell>
          <cell r="U295" t="str">
            <v>ＶＰ管分岐工</v>
          </cell>
          <cell r="V295" t="str">
            <v>チーズ分岐</v>
          </cell>
          <cell r="W295" t="str">
            <v>φ１００～１２５mm</v>
          </cell>
          <cell r="X295" t="str">
            <v>箇所</v>
          </cell>
          <cell r="Y295">
            <v>3051</v>
          </cell>
        </row>
        <row r="296">
          <cell r="Q296" t="str">
            <v/>
          </cell>
          <cell r="R296" t="str">
            <v/>
          </cell>
          <cell r="S296">
            <v>43</v>
          </cell>
          <cell r="T296" t="str">
            <v>ＶＰ管分岐工チーズ分岐φ１５０mm</v>
          </cell>
          <cell r="U296" t="str">
            <v>ＶＰ管分岐工</v>
          </cell>
          <cell r="V296" t="str">
            <v>チーズ分岐</v>
          </cell>
          <cell r="W296" t="str">
            <v>φ１５０mm</v>
          </cell>
          <cell r="X296" t="str">
            <v>箇所</v>
          </cell>
          <cell r="Y296">
            <v>3559</v>
          </cell>
        </row>
        <row r="297">
          <cell r="Q297" t="str">
            <v/>
          </cell>
          <cell r="R297" t="str">
            <v/>
          </cell>
          <cell r="S297">
            <v>44</v>
          </cell>
          <cell r="T297" t="str">
            <v>ＶＰ管分岐工チーズ分岐φ５０～１００mmﾒｶﾁｰｽﾞ使用</v>
          </cell>
          <cell r="U297" t="str">
            <v>ＶＰ管分岐工</v>
          </cell>
          <cell r="V297" t="str">
            <v>チーズ分岐</v>
          </cell>
          <cell r="W297" t="str">
            <v>φ５０～１００mmﾒｶﾁｰｽﾞ使用</v>
          </cell>
          <cell r="X297" t="str">
            <v>箇所</v>
          </cell>
          <cell r="Y297">
            <v>5135</v>
          </cell>
        </row>
        <row r="298">
          <cell r="Q298" t="str">
            <v/>
          </cell>
          <cell r="R298" t="str">
            <v/>
          </cell>
          <cell r="S298">
            <v>45</v>
          </cell>
          <cell r="T298" t="str">
            <v>ＶＰ管分岐工チーズ分岐φ１５０mmﾒｶﾁｰｽﾞ使用</v>
          </cell>
          <cell r="U298" t="str">
            <v>ＶＰ管分岐工</v>
          </cell>
          <cell r="V298" t="str">
            <v>チーズ分岐</v>
          </cell>
          <cell r="W298" t="str">
            <v>φ１５０mmﾒｶﾁｰｽﾞ使用</v>
          </cell>
          <cell r="X298" t="str">
            <v>箇所</v>
          </cell>
          <cell r="Y298">
            <v>6163</v>
          </cell>
        </row>
        <row r="299">
          <cell r="Q299">
            <v>68</v>
          </cell>
          <cell r="R299" t="str">
            <v/>
          </cell>
          <cell r="S299">
            <v>46</v>
          </cell>
          <cell r="T299" t="str">
            <v>バルブ取付工 φ１３mmﾈｼﾞ接続含む</v>
          </cell>
          <cell r="U299" t="str">
            <v>バルブ取付工</v>
          </cell>
          <cell r="V299" t="str">
            <v xml:space="preserve"> φ１３mm</v>
          </cell>
          <cell r="W299" t="str">
            <v>ﾈｼﾞ接続含む</v>
          </cell>
          <cell r="X299" t="str">
            <v>箇所</v>
          </cell>
          <cell r="Y299">
            <v>1506</v>
          </cell>
        </row>
        <row r="300">
          <cell r="Q300" t="str">
            <v/>
          </cell>
          <cell r="R300" t="str">
            <v/>
          </cell>
          <cell r="S300" t="str">
            <v/>
          </cell>
          <cell r="T300" t="str">
            <v>バルブ取付工 φ２０mmﾈｼﾞ接続含む</v>
          </cell>
          <cell r="U300" t="str">
            <v>バルブ取付工</v>
          </cell>
          <cell r="V300" t="str">
            <v xml:space="preserve"> φ２０mm</v>
          </cell>
          <cell r="W300" t="str">
            <v>ﾈｼﾞ接続含む</v>
          </cell>
          <cell r="X300" t="str">
            <v>箇所</v>
          </cell>
          <cell r="Y300">
            <v>1847</v>
          </cell>
        </row>
        <row r="301">
          <cell r="Q301" t="str">
            <v/>
          </cell>
          <cell r="R301" t="str">
            <v/>
          </cell>
          <cell r="S301" t="str">
            <v/>
          </cell>
          <cell r="T301" t="str">
            <v>バルブ取付工 φ２５mmﾈｼﾞ接続含む</v>
          </cell>
          <cell r="U301" t="str">
            <v>バルブ取付工</v>
          </cell>
          <cell r="V301" t="str">
            <v xml:space="preserve"> φ２５mm</v>
          </cell>
          <cell r="W301" t="str">
            <v>ﾈｼﾞ接続含む</v>
          </cell>
          <cell r="X301" t="str">
            <v>箇所</v>
          </cell>
          <cell r="Y301">
            <v>2518</v>
          </cell>
        </row>
        <row r="302">
          <cell r="Q302" t="str">
            <v/>
          </cell>
          <cell r="R302" t="str">
            <v/>
          </cell>
          <cell r="S302" t="str">
            <v/>
          </cell>
          <cell r="T302" t="str">
            <v>バルブ取付工 φ３０mmﾈｼﾞ接続含む</v>
          </cell>
          <cell r="U302" t="str">
            <v>バルブ取付工</v>
          </cell>
          <cell r="V302" t="str">
            <v xml:space="preserve"> φ３０mm</v>
          </cell>
          <cell r="W302" t="str">
            <v>ﾈｼﾞ接続含む</v>
          </cell>
          <cell r="X302" t="str">
            <v>箇所</v>
          </cell>
          <cell r="Y302">
            <v>2850</v>
          </cell>
        </row>
        <row r="303">
          <cell r="Q303" t="str">
            <v/>
          </cell>
          <cell r="R303" t="str">
            <v/>
          </cell>
          <cell r="S303" t="str">
            <v/>
          </cell>
          <cell r="T303" t="str">
            <v>バルブ取付工 φ４０mmﾈｼﾞ接続含む</v>
          </cell>
          <cell r="U303" t="str">
            <v>バルブ取付工</v>
          </cell>
          <cell r="V303" t="str">
            <v xml:space="preserve"> φ４０mm</v>
          </cell>
          <cell r="W303" t="str">
            <v>ﾈｼﾞ接続含む</v>
          </cell>
          <cell r="X303" t="str">
            <v>箇所</v>
          </cell>
          <cell r="Y303">
            <v>3528</v>
          </cell>
        </row>
        <row r="304">
          <cell r="Q304" t="str">
            <v/>
          </cell>
          <cell r="R304" t="str">
            <v/>
          </cell>
          <cell r="S304" t="str">
            <v/>
          </cell>
          <cell r="T304" t="str">
            <v>バルブ取付工 φ５０mmﾈｼﾞ接続含む</v>
          </cell>
          <cell r="U304" t="str">
            <v>バルブ取付工</v>
          </cell>
          <cell r="V304" t="str">
            <v xml:space="preserve"> φ５０mm</v>
          </cell>
          <cell r="W304" t="str">
            <v>ﾈｼﾞ接続含む</v>
          </cell>
          <cell r="X304" t="str">
            <v>箇所</v>
          </cell>
          <cell r="Y304">
            <v>4033</v>
          </cell>
        </row>
        <row r="305">
          <cell r="Q305">
            <v>69</v>
          </cell>
          <cell r="R305" t="str">
            <v/>
          </cell>
          <cell r="S305">
            <v>47</v>
          </cell>
          <cell r="T305" t="str">
            <v>仕切弁設置工 φ５０mm接合含まない</v>
          </cell>
          <cell r="U305" t="str">
            <v>仕切弁設置工</v>
          </cell>
          <cell r="V305" t="str">
            <v xml:space="preserve"> φ５０mm</v>
          </cell>
          <cell r="W305" t="str">
            <v>接合含まない</v>
          </cell>
          <cell r="X305" t="str">
            <v>箇所</v>
          </cell>
          <cell r="Y305">
            <v>3658</v>
          </cell>
        </row>
        <row r="306">
          <cell r="Q306" t="str">
            <v/>
          </cell>
          <cell r="R306" t="str">
            <v/>
          </cell>
          <cell r="S306" t="str">
            <v/>
          </cell>
          <cell r="T306" t="str">
            <v>仕切弁設置工 φ７５mm接合含まない</v>
          </cell>
          <cell r="U306" t="str">
            <v>仕切弁設置工</v>
          </cell>
          <cell r="V306" t="str">
            <v xml:space="preserve"> φ７５mm</v>
          </cell>
          <cell r="W306" t="str">
            <v>接合含まない</v>
          </cell>
          <cell r="X306" t="str">
            <v>箇所</v>
          </cell>
          <cell r="Y306">
            <v>3658</v>
          </cell>
        </row>
        <row r="307">
          <cell r="Q307" t="str">
            <v/>
          </cell>
          <cell r="R307" t="str">
            <v/>
          </cell>
          <cell r="S307" t="str">
            <v/>
          </cell>
          <cell r="T307" t="str">
            <v>仕切弁設置工 φ１００mm接合含まない</v>
          </cell>
          <cell r="U307" t="str">
            <v>仕切弁設置工</v>
          </cell>
          <cell r="V307" t="str">
            <v xml:space="preserve"> φ１００mm</v>
          </cell>
          <cell r="W307" t="str">
            <v>接合含まない</v>
          </cell>
          <cell r="X307" t="str">
            <v>箇所</v>
          </cell>
          <cell r="Y307">
            <v>3658</v>
          </cell>
        </row>
        <row r="308">
          <cell r="Q308" t="str">
            <v/>
          </cell>
          <cell r="R308" t="str">
            <v/>
          </cell>
          <cell r="S308" t="str">
            <v/>
          </cell>
          <cell r="T308" t="str">
            <v>仕切弁設置工 φ１５０mm接合含まない</v>
          </cell>
          <cell r="U308" t="str">
            <v>仕切弁設置工</v>
          </cell>
          <cell r="V308" t="str">
            <v xml:space="preserve"> φ１５０mm</v>
          </cell>
          <cell r="W308" t="str">
            <v>接合含まない</v>
          </cell>
          <cell r="X308" t="str">
            <v>箇所</v>
          </cell>
          <cell r="Y308">
            <v>4514</v>
          </cell>
        </row>
        <row r="309">
          <cell r="Q309">
            <v>70</v>
          </cell>
          <cell r="R309">
            <v>101</v>
          </cell>
          <cell r="S309" t="str">
            <v/>
          </cell>
          <cell r="T309" t="str">
            <v>仕切弁ボックス設置工φ３０ ～ φ５０mm      H=1,160mm</v>
          </cell>
          <cell r="U309" t="str">
            <v>仕切弁ボックス設置工</v>
          </cell>
          <cell r="V309" t="str">
            <v>φ３０ ～ φ５０mm      H=1,160mm</v>
          </cell>
          <cell r="X309" t="str">
            <v>箇所</v>
          </cell>
          <cell r="Y309">
            <v>2284</v>
          </cell>
        </row>
        <row r="310">
          <cell r="Q310" t="str">
            <v/>
          </cell>
          <cell r="R310">
            <v>102</v>
          </cell>
          <cell r="S310" t="str">
            <v/>
          </cell>
          <cell r="T310" t="str">
            <v>仕切弁ボックス設置工φ７５ ～ φ１００mm    H=  960mm</v>
          </cell>
          <cell r="U310" t="str">
            <v>仕切弁ボックス設置工</v>
          </cell>
          <cell r="V310" t="str">
            <v>φ７５ ～ φ１００mm    H=  960mm</v>
          </cell>
          <cell r="X310" t="str">
            <v>箇所</v>
          </cell>
          <cell r="Y310">
            <v>2111</v>
          </cell>
        </row>
        <row r="311">
          <cell r="Q311" t="str">
            <v/>
          </cell>
          <cell r="R311">
            <v>103</v>
          </cell>
          <cell r="S311" t="str">
            <v/>
          </cell>
          <cell r="T311" t="str">
            <v>仕切弁ボックス設置工φ７５ ～ φ１００mm    H=  860mm</v>
          </cell>
          <cell r="U311" t="str">
            <v>仕切弁ボックス設置工</v>
          </cell>
          <cell r="V311" t="str">
            <v>φ７５ ～ φ１００mm    H=  860mm</v>
          </cell>
          <cell r="X311" t="str">
            <v>箇所</v>
          </cell>
          <cell r="Y311">
            <v>1938</v>
          </cell>
        </row>
        <row r="312">
          <cell r="Q312" t="str">
            <v/>
          </cell>
          <cell r="R312">
            <v>104</v>
          </cell>
          <cell r="S312" t="str">
            <v/>
          </cell>
          <cell r="T312" t="str">
            <v>仕切弁ボックス設置工φ１５０ ～             H=  560mm</v>
          </cell>
          <cell r="U312" t="str">
            <v>仕切弁ボックス設置工</v>
          </cell>
          <cell r="V312" t="str">
            <v>φ１５０ ～             H=  560mm</v>
          </cell>
          <cell r="X312" t="str">
            <v>箇所</v>
          </cell>
          <cell r="Y312">
            <v>1938</v>
          </cell>
        </row>
        <row r="313">
          <cell r="Q313" t="str">
            <v/>
          </cell>
          <cell r="R313">
            <v>105</v>
          </cell>
          <cell r="S313" t="str">
            <v/>
          </cell>
          <cell r="T313" t="str">
            <v>仕切弁ボックス設置工（私道）                H=  510mm</v>
          </cell>
          <cell r="U313" t="str">
            <v>仕切弁ボックス設置工</v>
          </cell>
          <cell r="V313" t="str">
            <v>（私道）                H=  510mm</v>
          </cell>
          <cell r="X313" t="str">
            <v>箇所</v>
          </cell>
          <cell r="Y313">
            <v>2111</v>
          </cell>
        </row>
        <row r="314">
          <cell r="Q314" t="str">
            <v/>
          </cell>
          <cell r="R314">
            <v>106</v>
          </cell>
          <cell r="S314" t="str">
            <v/>
          </cell>
          <cell r="T314" t="str">
            <v>仕切弁ボックス設置工（私道）                H=   460mm</v>
          </cell>
          <cell r="U314" t="str">
            <v>仕切弁ボックス設置工</v>
          </cell>
          <cell r="V314" t="str">
            <v>（私道）                H=   460mm</v>
          </cell>
          <cell r="X314" t="str">
            <v>箇所</v>
          </cell>
          <cell r="Y314">
            <v>1938</v>
          </cell>
        </row>
        <row r="315">
          <cell r="Q315" t="str">
            <v/>
          </cell>
          <cell r="R315">
            <v>107</v>
          </cell>
          <cell r="S315" t="str">
            <v/>
          </cell>
          <cell r="T315" t="str">
            <v>仕切弁ボックス設置工 新型（VU管使用） φ５０～３００㎜</v>
          </cell>
          <cell r="U315" t="str">
            <v>仕切弁ボックス設置工</v>
          </cell>
          <cell r="V315" t="str">
            <v xml:space="preserve"> 新型（VU管使用） φ５０～３００㎜</v>
          </cell>
          <cell r="X315" t="str">
            <v>箇所</v>
          </cell>
          <cell r="Y315">
            <v>1696</v>
          </cell>
        </row>
        <row r="316">
          <cell r="Q316" t="str">
            <v/>
          </cell>
          <cell r="R316">
            <v>108</v>
          </cell>
          <cell r="S316" t="str">
            <v/>
          </cell>
          <cell r="T316" t="str">
            <v>仕切弁ボックス設置工 新型（VU管使用） φ４０㎜以下</v>
          </cell>
          <cell r="U316" t="str">
            <v>仕切弁ボックス設置工</v>
          </cell>
          <cell r="V316" t="str">
            <v xml:space="preserve"> 新型（VU管使用） φ４０㎜以下</v>
          </cell>
          <cell r="X316" t="str">
            <v>箇所</v>
          </cell>
          <cell r="Y316">
            <v>1872</v>
          </cell>
        </row>
        <row r="317">
          <cell r="Q317">
            <v>71</v>
          </cell>
          <cell r="R317" t="str">
            <v/>
          </cell>
          <cell r="S317">
            <v>48</v>
          </cell>
          <cell r="T317" t="str">
            <v>仕切弁ボックス製作費φ３０ ～ φ５０mm      H=1,160mm舗装道</v>
          </cell>
          <cell r="U317" t="str">
            <v>仕切弁ボックス製作費</v>
          </cell>
          <cell r="V317" t="str">
            <v>φ３０ ～ φ５０mm      H=1,160mm</v>
          </cell>
          <cell r="W317" t="str">
            <v>舗装道</v>
          </cell>
          <cell r="X317" t="str">
            <v>一式</v>
          </cell>
          <cell r="Y317">
            <v>59490</v>
          </cell>
        </row>
        <row r="318">
          <cell r="Q318" t="str">
            <v/>
          </cell>
          <cell r="R318" t="str">
            <v/>
          </cell>
          <cell r="S318" t="str">
            <v/>
          </cell>
          <cell r="T318" t="str">
            <v>仕切弁ボックス製作費φ７５ ～ φ１００mm    H=  960mm舗装道</v>
          </cell>
          <cell r="U318" t="str">
            <v>仕切弁ボックス製作費</v>
          </cell>
          <cell r="V318" t="str">
            <v>φ７５ ～ φ１００mm    H=  960mm</v>
          </cell>
          <cell r="W318" t="str">
            <v>舗装道</v>
          </cell>
          <cell r="X318" t="str">
            <v>一式</v>
          </cell>
          <cell r="Y318">
            <v>53390</v>
          </cell>
        </row>
        <row r="319">
          <cell r="Q319" t="str">
            <v/>
          </cell>
          <cell r="R319" t="str">
            <v/>
          </cell>
          <cell r="S319" t="str">
            <v/>
          </cell>
          <cell r="T319" t="str">
            <v>仕切弁ボックス製作費φ７５ ～ φ１００mm    H=  860mm舗装道</v>
          </cell>
          <cell r="U319" t="str">
            <v>仕切弁ボックス製作費</v>
          </cell>
          <cell r="V319" t="str">
            <v>φ７５ ～ φ１００mm    H=  860mm</v>
          </cell>
          <cell r="W319" t="str">
            <v>舗装道</v>
          </cell>
          <cell r="X319" t="str">
            <v>一式</v>
          </cell>
          <cell r="Y319">
            <v>51490</v>
          </cell>
        </row>
        <row r="320">
          <cell r="Q320" t="str">
            <v/>
          </cell>
          <cell r="R320" t="str">
            <v/>
          </cell>
          <cell r="S320" t="str">
            <v/>
          </cell>
          <cell r="T320" t="str">
            <v>仕切弁ボックス製作費φ１５０ ～             H=  560mm舗装道</v>
          </cell>
          <cell r="U320" t="str">
            <v>仕切弁ボックス製作費</v>
          </cell>
          <cell r="V320" t="str">
            <v>φ１５０ ～             H=  560mm</v>
          </cell>
          <cell r="W320" t="str">
            <v>舗装道</v>
          </cell>
          <cell r="X320" t="str">
            <v>一式</v>
          </cell>
          <cell r="Y320">
            <v>43690</v>
          </cell>
        </row>
        <row r="321">
          <cell r="Q321" t="str">
            <v/>
          </cell>
          <cell r="R321" t="str">
            <v/>
          </cell>
          <cell r="S321" t="str">
            <v/>
          </cell>
          <cell r="T321" t="str">
            <v>仕切弁ボックス製作費（私道）                H=  510mm舗装道</v>
          </cell>
          <cell r="U321" t="str">
            <v>仕切弁ボックス製作費</v>
          </cell>
          <cell r="V321" t="str">
            <v>（私道）                H=  510mm</v>
          </cell>
          <cell r="W321" t="str">
            <v>舗装道</v>
          </cell>
          <cell r="X321" t="str">
            <v>一式</v>
          </cell>
          <cell r="Y321">
            <v>43690</v>
          </cell>
        </row>
        <row r="322">
          <cell r="Q322" t="str">
            <v/>
          </cell>
          <cell r="R322" t="str">
            <v/>
          </cell>
          <cell r="S322">
            <v>49</v>
          </cell>
          <cell r="T322" t="str">
            <v>仕切弁ボックス製作費φ３０ ～ φ５０mm      H=1,160mm砂利道</v>
          </cell>
          <cell r="U322" t="str">
            <v>仕切弁ボックス製作費</v>
          </cell>
          <cell r="V322" t="str">
            <v>φ３０ ～ φ５０mm      H=1,160mm</v>
          </cell>
          <cell r="W322" t="str">
            <v>砂利道</v>
          </cell>
          <cell r="X322" t="str">
            <v>一式</v>
          </cell>
          <cell r="Y322">
            <v>59490</v>
          </cell>
        </row>
        <row r="323">
          <cell r="Q323" t="str">
            <v/>
          </cell>
          <cell r="R323" t="str">
            <v/>
          </cell>
          <cell r="S323" t="str">
            <v/>
          </cell>
          <cell r="T323" t="str">
            <v>仕切弁ボックス製作費φ７５ ～ φ１００mm    H=  960mm砂利道</v>
          </cell>
          <cell r="U323" t="str">
            <v>仕切弁ボックス製作費</v>
          </cell>
          <cell r="V323" t="str">
            <v>φ７５ ～ φ１００mm    H=  960mm</v>
          </cell>
          <cell r="W323" t="str">
            <v>砂利道</v>
          </cell>
          <cell r="X323" t="str">
            <v>一式</v>
          </cell>
          <cell r="Y323">
            <v>53390</v>
          </cell>
        </row>
        <row r="324">
          <cell r="Q324" t="str">
            <v/>
          </cell>
          <cell r="R324" t="str">
            <v/>
          </cell>
          <cell r="S324" t="str">
            <v/>
          </cell>
          <cell r="T324" t="str">
            <v>仕切弁ボックス製作費φ７５ ～ φ１００mm    H=  860mm砂利道</v>
          </cell>
          <cell r="U324" t="str">
            <v>仕切弁ボックス製作費</v>
          </cell>
          <cell r="V324" t="str">
            <v>φ７５ ～ φ１００mm    H=  860mm</v>
          </cell>
          <cell r="W324" t="str">
            <v>砂利道</v>
          </cell>
          <cell r="X324" t="str">
            <v>一式</v>
          </cell>
          <cell r="Y324">
            <v>42890</v>
          </cell>
        </row>
        <row r="325">
          <cell r="Q325" t="str">
            <v/>
          </cell>
          <cell r="R325" t="str">
            <v/>
          </cell>
          <cell r="S325" t="str">
            <v/>
          </cell>
          <cell r="T325" t="str">
            <v>仕切弁ボックス製作費φ１５０ ～             H=  560mm砂利道</v>
          </cell>
          <cell r="U325" t="str">
            <v>仕切弁ボックス製作費</v>
          </cell>
          <cell r="V325" t="str">
            <v>φ１５０ ～             H=  560mm</v>
          </cell>
          <cell r="W325" t="str">
            <v>砂利道</v>
          </cell>
          <cell r="X325" t="str">
            <v>一式</v>
          </cell>
          <cell r="Y325">
            <v>40790</v>
          </cell>
        </row>
        <row r="326">
          <cell r="Q326" t="str">
            <v/>
          </cell>
          <cell r="R326" t="str">
            <v/>
          </cell>
          <cell r="S326" t="str">
            <v/>
          </cell>
          <cell r="T326" t="str">
            <v>仕切弁ボックス製作費（私道）                H=  510mm砂利道</v>
          </cell>
          <cell r="U326" t="str">
            <v>仕切弁ボックス製作費</v>
          </cell>
          <cell r="V326" t="str">
            <v>（私道）                H=  510mm</v>
          </cell>
          <cell r="W326" t="str">
            <v>砂利道</v>
          </cell>
          <cell r="X326" t="str">
            <v>一式</v>
          </cell>
          <cell r="Y326">
            <v>43690</v>
          </cell>
        </row>
        <row r="327">
          <cell r="Q327" t="str">
            <v/>
          </cell>
          <cell r="R327" t="str">
            <v/>
          </cell>
          <cell r="S327" t="str">
            <v/>
          </cell>
          <cell r="T327" t="str">
            <v>仕切弁ボックス製作費 新型（VU管使用） φ４０㎜以下舗装道</v>
          </cell>
          <cell r="U327" t="str">
            <v>仕切弁ボックス製作費</v>
          </cell>
          <cell r="V327" t="str">
            <v xml:space="preserve"> 新型（VU管使用） φ４０㎜以下</v>
          </cell>
          <cell r="W327" t="str">
            <v>舗装道</v>
          </cell>
          <cell r="X327" t="str">
            <v>一式</v>
          </cell>
          <cell r="Y327">
            <v>43663</v>
          </cell>
        </row>
        <row r="328">
          <cell r="Q328" t="str">
            <v/>
          </cell>
          <cell r="R328">
            <v>109</v>
          </cell>
          <cell r="S328" t="str">
            <v/>
          </cell>
          <cell r="T328" t="str">
            <v>仕切弁ボックス製作費 新型（VU管使用） φ５０～７５㎜舗装道</v>
          </cell>
          <cell r="U328" t="str">
            <v>仕切弁ボックス製作費</v>
          </cell>
          <cell r="V328" t="str">
            <v xml:space="preserve"> 新型（VU管使用） φ５０～７５㎜</v>
          </cell>
          <cell r="W328" t="str">
            <v>舗装道</v>
          </cell>
          <cell r="X328" t="str">
            <v>一式</v>
          </cell>
          <cell r="Y328">
            <v>39363</v>
          </cell>
        </row>
        <row r="329">
          <cell r="Q329" t="str">
            <v/>
          </cell>
          <cell r="R329">
            <v>110</v>
          </cell>
          <cell r="S329" t="str">
            <v/>
          </cell>
          <cell r="T329" t="str">
            <v>仕切弁ボックス製作費 新型（VU管使用） φ１００㎜舗装道</v>
          </cell>
          <cell r="U329" t="str">
            <v>仕切弁ボックス製作費</v>
          </cell>
          <cell r="V329" t="str">
            <v xml:space="preserve"> 新型（VU管使用） φ１００㎜</v>
          </cell>
          <cell r="W329" t="str">
            <v>舗装道</v>
          </cell>
          <cell r="X329" t="str">
            <v>一式</v>
          </cell>
          <cell r="Y329">
            <v>39353</v>
          </cell>
        </row>
        <row r="330">
          <cell r="Q330" t="str">
            <v/>
          </cell>
          <cell r="R330">
            <v>111</v>
          </cell>
          <cell r="S330" t="str">
            <v/>
          </cell>
          <cell r="T330" t="str">
            <v>仕切弁ボックス製作費 新型（VU管使用） φ１５０㎜舗装道</v>
          </cell>
          <cell r="U330" t="str">
            <v>仕切弁ボックス製作費</v>
          </cell>
          <cell r="V330" t="str">
            <v xml:space="preserve"> 新型（VU管使用） φ１５０㎜</v>
          </cell>
          <cell r="W330" t="str">
            <v>舗装道</v>
          </cell>
          <cell r="X330" t="str">
            <v>一式</v>
          </cell>
          <cell r="Y330">
            <v>39333</v>
          </cell>
        </row>
        <row r="331">
          <cell r="Q331" t="str">
            <v/>
          </cell>
          <cell r="R331">
            <v>112</v>
          </cell>
          <cell r="S331" t="str">
            <v/>
          </cell>
          <cell r="T331" t="str">
            <v>仕切弁ボックス製作費 新型（VU管使用） φ２００㎜舗装道</v>
          </cell>
          <cell r="U331" t="str">
            <v>仕切弁ボックス製作費</v>
          </cell>
          <cell r="V331" t="str">
            <v xml:space="preserve"> 新型（VU管使用） φ２００㎜</v>
          </cell>
          <cell r="W331" t="str">
            <v>舗装道</v>
          </cell>
          <cell r="X331" t="str">
            <v>一式</v>
          </cell>
          <cell r="Y331">
            <v>39323</v>
          </cell>
        </row>
        <row r="332">
          <cell r="Q332" t="str">
            <v/>
          </cell>
          <cell r="R332">
            <v>113</v>
          </cell>
          <cell r="S332" t="str">
            <v/>
          </cell>
          <cell r="T332" t="str">
            <v>仕切弁ボックス製作費 新型（VU管使用） φ２５０㎜舗装道</v>
          </cell>
          <cell r="U332" t="str">
            <v>仕切弁ボックス製作費</v>
          </cell>
          <cell r="V332" t="str">
            <v xml:space="preserve"> 新型（VU管使用） φ２５０㎜</v>
          </cell>
          <cell r="W332" t="str">
            <v>舗装道</v>
          </cell>
          <cell r="X332" t="str">
            <v>一式</v>
          </cell>
          <cell r="Y332">
            <v>39706</v>
          </cell>
        </row>
        <row r="333">
          <cell r="Q333" t="str">
            <v/>
          </cell>
          <cell r="R333">
            <v>114</v>
          </cell>
          <cell r="S333" t="str">
            <v/>
          </cell>
          <cell r="T333" t="str">
            <v>仕切弁ボックス製作費 新型（VU管使用） φ３００㎜舗装道</v>
          </cell>
          <cell r="U333" t="str">
            <v>仕切弁ボックス製作費</v>
          </cell>
          <cell r="V333" t="str">
            <v xml:space="preserve"> 新型（VU管使用） φ３００㎜</v>
          </cell>
          <cell r="W333" t="str">
            <v>舗装道</v>
          </cell>
          <cell r="X333" t="str">
            <v>一式</v>
          </cell>
          <cell r="Y333">
            <v>39460</v>
          </cell>
        </row>
        <row r="334">
          <cell r="Q334" t="str">
            <v/>
          </cell>
          <cell r="R334" t="str">
            <v/>
          </cell>
          <cell r="S334" t="str">
            <v/>
          </cell>
          <cell r="T334" t="str">
            <v>仕切弁ボックス製作費 新型（VU管使用） φ４０㎜以下砂利道</v>
          </cell>
          <cell r="U334" t="str">
            <v>仕切弁ボックス製作費</v>
          </cell>
          <cell r="V334" t="str">
            <v xml:space="preserve"> 新型（VU管使用） φ４０㎜以下</v>
          </cell>
          <cell r="W334" t="str">
            <v>砂利道</v>
          </cell>
          <cell r="X334" t="str">
            <v>一式</v>
          </cell>
          <cell r="Y334">
            <v>43663</v>
          </cell>
        </row>
        <row r="335">
          <cell r="Q335" t="str">
            <v/>
          </cell>
          <cell r="R335" t="str">
            <v/>
          </cell>
          <cell r="S335" t="str">
            <v/>
          </cell>
          <cell r="T335" t="str">
            <v>仕切弁ボックス製作費 新型（VU管使用） φ５０～７５㎜砂利道</v>
          </cell>
          <cell r="U335" t="str">
            <v>仕切弁ボックス製作費</v>
          </cell>
          <cell r="V335" t="str">
            <v xml:space="preserve"> 新型（VU管使用） φ５０～７５㎜</v>
          </cell>
          <cell r="W335" t="str">
            <v>砂利道</v>
          </cell>
          <cell r="X335" t="str">
            <v>一式</v>
          </cell>
          <cell r="Y335">
            <v>39363</v>
          </cell>
        </row>
        <row r="336">
          <cell r="Q336" t="str">
            <v/>
          </cell>
          <cell r="R336" t="str">
            <v/>
          </cell>
          <cell r="S336" t="str">
            <v/>
          </cell>
          <cell r="T336" t="str">
            <v>仕切弁ボックス製作費 新型（VU管使用） φ１００㎜砂利道</v>
          </cell>
          <cell r="U336" t="str">
            <v>仕切弁ボックス製作費</v>
          </cell>
          <cell r="V336" t="str">
            <v xml:space="preserve"> 新型（VU管使用） φ１００㎜</v>
          </cell>
          <cell r="W336" t="str">
            <v>砂利道</v>
          </cell>
          <cell r="X336" t="str">
            <v>一式</v>
          </cell>
          <cell r="Y336">
            <v>39353</v>
          </cell>
        </row>
        <row r="337">
          <cell r="Q337" t="str">
            <v/>
          </cell>
          <cell r="R337" t="str">
            <v/>
          </cell>
          <cell r="S337" t="str">
            <v/>
          </cell>
          <cell r="T337" t="str">
            <v>仕切弁ボックス製作費 新型（VU管使用） φ１５０㎜砂利道</v>
          </cell>
          <cell r="U337" t="str">
            <v>仕切弁ボックス製作費</v>
          </cell>
          <cell r="V337" t="str">
            <v xml:space="preserve"> 新型（VU管使用） φ１５０㎜</v>
          </cell>
          <cell r="W337" t="str">
            <v>砂利道</v>
          </cell>
          <cell r="X337" t="str">
            <v>一式</v>
          </cell>
          <cell r="Y337">
            <v>39333</v>
          </cell>
        </row>
        <row r="338">
          <cell r="Q338" t="str">
            <v/>
          </cell>
          <cell r="R338" t="str">
            <v/>
          </cell>
          <cell r="S338" t="str">
            <v/>
          </cell>
          <cell r="T338" t="str">
            <v>仕切弁ボックス製作費 新型（VU管使用） φ２００㎜砂利道</v>
          </cell>
          <cell r="U338" t="str">
            <v>仕切弁ボックス製作費</v>
          </cell>
          <cell r="V338" t="str">
            <v xml:space="preserve"> 新型（VU管使用） φ２００㎜</v>
          </cell>
          <cell r="W338" t="str">
            <v>砂利道</v>
          </cell>
          <cell r="X338" t="str">
            <v>一式</v>
          </cell>
          <cell r="Y338">
            <v>39323</v>
          </cell>
        </row>
        <row r="339">
          <cell r="Q339" t="str">
            <v/>
          </cell>
          <cell r="R339" t="str">
            <v/>
          </cell>
          <cell r="S339" t="str">
            <v/>
          </cell>
          <cell r="T339" t="str">
            <v>仕切弁ボックス製作費 新型（VU管使用） φ２５０㎜砂利道</v>
          </cell>
          <cell r="U339" t="str">
            <v>仕切弁ボックス製作費</v>
          </cell>
          <cell r="V339" t="str">
            <v xml:space="preserve"> 新型（VU管使用） φ２５０㎜</v>
          </cell>
          <cell r="W339" t="str">
            <v>砂利道</v>
          </cell>
          <cell r="X339" t="str">
            <v>一式</v>
          </cell>
          <cell r="Y339">
            <v>39706</v>
          </cell>
        </row>
        <row r="340">
          <cell r="Q340" t="str">
            <v/>
          </cell>
          <cell r="R340" t="str">
            <v/>
          </cell>
          <cell r="S340" t="str">
            <v/>
          </cell>
          <cell r="T340" t="str">
            <v>仕切弁ボックス製作費 新型（VU管使用） φ３００㎜砂利道</v>
          </cell>
          <cell r="U340" t="str">
            <v>仕切弁ボックス製作費</v>
          </cell>
          <cell r="V340" t="str">
            <v xml:space="preserve"> 新型（VU管使用） φ３００㎜</v>
          </cell>
          <cell r="W340" t="str">
            <v>砂利道</v>
          </cell>
          <cell r="X340" t="str">
            <v>一式</v>
          </cell>
          <cell r="Y340">
            <v>39460</v>
          </cell>
        </row>
        <row r="341">
          <cell r="Q341">
            <v>72</v>
          </cell>
          <cell r="R341">
            <v>115</v>
          </cell>
          <cell r="S341" t="str">
            <v/>
          </cell>
          <cell r="T341" t="str">
            <v>消火栓設置工 単口      接合含む</v>
          </cell>
          <cell r="U341" t="str">
            <v>消火栓設置工</v>
          </cell>
          <cell r="V341" t="str">
            <v xml:space="preserve"> 単口      接合含む</v>
          </cell>
          <cell r="X341" t="str">
            <v>箇所</v>
          </cell>
          <cell r="Y341">
            <v>13991</v>
          </cell>
        </row>
        <row r="342">
          <cell r="Q342">
            <v>73</v>
          </cell>
          <cell r="R342">
            <v>116</v>
          </cell>
          <cell r="S342">
            <v>50</v>
          </cell>
          <cell r="T342" t="str">
            <v>空気弁・消火栓 ボックス設置工 角型ボックスH=９８０㎜</v>
          </cell>
          <cell r="U342" t="str">
            <v>空気弁・消火栓 ボックス設置工</v>
          </cell>
          <cell r="V342" t="str">
            <v xml:space="preserve"> 角型ボックス</v>
          </cell>
          <cell r="W342" t="str">
            <v>H=９８０㎜</v>
          </cell>
          <cell r="X342" t="str">
            <v>箇所</v>
          </cell>
          <cell r="Y342">
            <v>4223</v>
          </cell>
        </row>
        <row r="343">
          <cell r="Q343" t="str">
            <v/>
          </cell>
          <cell r="R343" t="str">
            <v/>
          </cell>
          <cell r="S343">
            <v>51</v>
          </cell>
          <cell r="T343" t="str">
            <v>空気弁・消火栓 ボックス設置工 角型ボックスH=６８０㎜</v>
          </cell>
          <cell r="U343" t="str">
            <v>空気弁・消火栓 ボックス設置工</v>
          </cell>
          <cell r="V343" t="str">
            <v xml:space="preserve"> 角型ボックス</v>
          </cell>
          <cell r="W343" t="str">
            <v>H=６８０㎜</v>
          </cell>
          <cell r="X343" t="str">
            <v>箇所</v>
          </cell>
          <cell r="Y343">
            <v>4050</v>
          </cell>
        </row>
        <row r="344">
          <cell r="Q344" t="str">
            <v/>
          </cell>
          <cell r="R344">
            <v>117</v>
          </cell>
          <cell r="S344">
            <v>52</v>
          </cell>
          <cell r="T344" t="str">
            <v>空気弁・消火栓 ボックス設置工 丸型ボックスφ５００㎜   H=７４０㎜</v>
          </cell>
          <cell r="U344" t="str">
            <v>空気弁・消火栓 ボックス設置工</v>
          </cell>
          <cell r="V344" t="str">
            <v xml:space="preserve"> 丸型ボックス</v>
          </cell>
          <cell r="W344" t="str">
            <v>φ５００㎜   H=７４０㎜</v>
          </cell>
          <cell r="X344" t="str">
            <v>箇所</v>
          </cell>
          <cell r="Y344">
            <v>3833</v>
          </cell>
        </row>
        <row r="345">
          <cell r="Q345" t="str">
            <v/>
          </cell>
          <cell r="R345" t="str">
            <v/>
          </cell>
          <cell r="S345">
            <v>53</v>
          </cell>
          <cell r="T345" t="str">
            <v>空気弁・消火栓 ボックス設置工 丸型ボックスφ５００㎜   H=９４０㎜</v>
          </cell>
          <cell r="U345" t="str">
            <v>空気弁・消火栓 ボックス設置工</v>
          </cell>
          <cell r="V345" t="str">
            <v xml:space="preserve"> 丸型ボックス</v>
          </cell>
          <cell r="W345" t="str">
            <v>φ５００㎜   H=９４０㎜</v>
          </cell>
          <cell r="X345" t="str">
            <v>箇所</v>
          </cell>
          <cell r="Y345">
            <v>3833</v>
          </cell>
        </row>
        <row r="346">
          <cell r="Q346">
            <v>74</v>
          </cell>
          <cell r="R346" t="str">
            <v/>
          </cell>
          <cell r="S346" t="str">
            <v/>
          </cell>
          <cell r="T346" t="str">
            <v>空気弁・消火栓 ボックス製作費 角型ボックス</v>
          </cell>
          <cell r="U346" t="str">
            <v>空気弁・消火栓 ボックス製作費</v>
          </cell>
          <cell r="V346" t="str">
            <v xml:space="preserve"> 角型ボックス</v>
          </cell>
          <cell r="X346" t="str">
            <v>一式</v>
          </cell>
          <cell r="Y346">
            <v>136200</v>
          </cell>
        </row>
        <row r="347">
          <cell r="Q347" t="str">
            <v/>
          </cell>
          <cell r="R347" t="str">
            <v/>
          </cell>
          <cell r="S347" t="str">
            <v/>
          </cell>
          <cell r="T347" t="str">
            <v>空気弁・消火栓 ボックス製作費 角型ボックス</v>
          </cell>
          <cell r="U347" t="str">
            <v>空気弁・消火栓 ボックス製作費</v>
          </cell>
          <cell r="V347" t="str">
            <v xml:space="preserve"> 角型ボックス</v>
          </cell>
          <cell r="X347" t="str">
            <v>一式</v>
          </cell>
          <cell r="Y347">
            <v>119200</v>
          </cell>
        </row>
        <row r="348">
          <cell r="Q348" t="str">
            <v/>
          </cell>
          <cell r="R348" t="str">
            <v/>
          </cell>
          <cell r="S348" t="str">
            <v/>
          </cell>
          <cell r="T348" t="str">
            <v>空気弁・消火栓 ボックス製作費 丸型ボックス</v>
          </cell>
          <cell r="U348" t="str">
            <v>空気弁・消火栓 ボックス製作費</v>
          </cell>
          <cell r="V348" t="str">
            <v xml:space="preserve"> 丸型ボックス</v>
          </cell>
          <cell r="X348" t="str">
            <v>一式</v>
          </cell>
          <cell r="Y348">
            <v>138000</v>
          </cell>
        </row>
        <row r="349">
          <cell r="Q349" t="str">
            <v/>
          </cell>
          <cell r="R349" t="str">
            <v/>
          </cell>
          <cell r="S349" t="str">
            <v/>
          </cell>
          <cell r="T349" t="str">
            <v>空気弁・消火栓 ボックス製作費 丸型ボックス</v>
          </cell>
          <cell r="U349" t="str">
            <v>空気弁・消火栓 ボックス製作費</v>
          </cell>
          <cell r="V349" t="str">
            <v xml:space="preserve"> 丸型ボックス</v>
          </cell>
          <cell r="X349" t="str">
            <v>一式</v>
          </cell>
          <cell r="Y349">
            <v>146600</v>
          </cell>
        </row>
        <row r="350">
          <cell r="Q350">
            <v>75</v>
          </cell>
          <cell r="R350">
            <v>118</v>
          </cell>
          <cell r="S350" t="str">
            <v/>
          </cell>
          <cell r="T350" t="str">
            <v>給水栓取付工 φ１３ ～ φ２５mm</v>
          </cell>
          <cell r="U350" t="str">
            <v>給水栓取付工</v>
          </cell>
          <cell r="V350" t="str">
            <v xml:space="preserve"> φ１３ ～ φ２５mm</v>
          </cell>
          <cell r="X350" t="str">
            <v>箇所</v>
          </cell>
          <cell r="Y350">
            <v>747</v>
          </cell>
        </row>
        <row r="351">
          <cell r="Q351">
            <v>76</v>
          </cell>
          <cell r="R351">
            <v>119</v>
          </cell>
          <cell r="S351" t="str">
            <v/>
          </cell>
          <cell r="T351" t="str">
            <v>水栓柱取付工 コンクリート基礎  300×300×300mm</v>
          </cell>
          <cell r="U351" t="str">
            <v>水栓柱取付工</v>
          </cell>
          <cell r="V351" t="str">
            <v xml:space="preserve"> コンクリート基礎  300×300×300mm</v>
          </cell>
          <cell r="X351" t="str">
            <v>箇所</v>
          </cell>
          <cell r="Y351">
            <v>4069</v>
          </cell>
        </row>
        <row r="352">
          <cell r="Q352">
            <v>77</v>
          </cell>
          <cell r="R352">
            <v>120</v>
          </cell>
          <cell r="S352" t="str">
            <v/>
          </cell>
          <cell r="T352" t="str">
            <v xml:space="preserve">管保温工（カットワン） φ１３ ～ φ２５A </v>
          </cell>
          <cell r="U352" t="str">
            <v>管保温工（カットワン）</v>
          </cell>
          <cell r="V352" t="str">
            <v xml:space="preserve"> φ１３ ～ φ２５A </v>
          </cell>
          <cell r="X352" t="str">
            <v>ｍ</v>
          </cell>
          <cell r="Y352">
            <v>660</v>
          </cell>
        </row>
        <row r="353">
          <cell r="Q353" t="str">
            <v/>
          </cell>
          <cell r="R353">
            <v>121</v>
          </cell>
          <cell r="S353" t="str">
            <v/>
          </cell>
          <cell r="T353" t="str">
            <v xml:space="preserve">管保温工（カットワン） φ３２ ～ φ５０A </v>
          </cell>
          <cell r="U353" t="str">
            <v>管保温工（カットワン）</v>
          </cell>
          <cell r="V353" t="str">
            <v xml:space="preserve"> φ３２ ～ φ５０A </v>
          </cell>
          <cell r="X353" t="str">
            <v>ｍ</v>
          </cell>
          <cell r="Y353">
            <v>963</v>
          </cell>
        </row>
        <row r="354">
          <cell r="Q354">
            <v>78</v>
          </cell>
          <cell r="R354" t="str">
            <v/>
          </cell>
          <cell r="S354" t="str">
            <v/>
          </cell>
          <cell r="T354" t="str">
            <v xml:space="preserve">管保温工（サーモガード） φ１３ ～ φ２５A </v>
          </cell>
          <cell r="U354" t="str">
            <v>管保温工（サーモガード）</v>
          </cell>
          <cell r="V354" t="str">
            <v xml:space="preserve"> φ１３ ～ φ２５A </v>
          </cell>
          <cell r="X354" t="str">
            <v>ｍ</v>
          </cell>
          <cell r="Y354">
            <v>1014</v>
          </cell>
        </row>
        <row r="355">
          <cell r="Q355" t="str">
            <v/>
          </cell>
          <cell r="R355" t="str">
            <v/>
          </cell>
          <cell r="S355" t="str">
            <v/>
          </cell>
          <cell r="T355" t="str">
            <v xml:space="preserve">管保温工（サーモガード） φ３２ ～ φ５０A </v>
          </cell>
          <cell r="U355" t="str">
            <v>管保温工（サーモガード）</v>
          </cell>
          <cell r="V355" t="str">
            <v xml:space="preserve"> φ３２ ～ φ５０A </v>
          </cell>
          <cell r="X355" t="str">
            <v>ｍ</v>
          </cell>
          <cell r="Y355">
            <v>1389</v>
          </cell>
        </row>
        <row r="356">
          <cell r="Q356" t="str">
            <v/>
          </cell>
          <cell r="R356" t="str">
            <v/>
          </cell>
          <cell r="S356" t="str">
            <v/>
          </cell>
          <cell r="T356" t="str">
            <v>管保温工（サーモガード） φ８０A</v>
          </cell>
          <cell r="U356" t="str">
            <v>管保温工（サーモガード）</v>
          </cell>
          <cell r="V356" t="str">
            <v xml:space="preserve"> φ８０A</v>
          </cell>
          <cell r="X356" t="str">
            <v>ｍ</v>
          </cell>
          <cell r="Y356">
            <v>1768</v>
          </cell>
        </row>
        <row r="357">
          <cell r="Q357">
            <v>79</v>
          </cell>
          <cell r="R357">
            <v>122</v>
          </cell>
          <cell r="S357" t="str">
            <v/>
          </cell>
          <cell r="T357" t="str">
            <v>管保護工（サヤ管） φ１５～φ２５A  必要な場合に使用 φ３２～φ５０A</v>
          </cell>
          <cell r="U357" t="str">
            <v>管保護工（サヤ管）</v>
          </cell>
          <cell r="V357" t="str">
            <v xml:space="preserve"> φ１５～φ２５A  必要な場合に使用 φ３２～φ５０A</v>
          </cell>
          <cell r="X357" t="str">
            <v>ｍ</v>
          </cell>
          <cell r="Y357">
            <v>2116</v>
          </cell>
        </row>
        <row r="358">
          <cell r="Q358" t="str">
            <v/>
          </cell>
          <cell r="R358">
            <v>123</v>
          </cell>
          <cell r="S358" t="str">
            <v/>
          </cell>
          <cell r="T358" t="str">
            <v>管保護工（サヤ管） φ３２A  必要な場合に使用 φ５０A</v>
          </cell>
          <cell r="U358" t="str">
            <v>管保護工（サヤ管）</v>
          </cell>
          <cell r="V358" t="str">
            <v xml:space="preserve"> φ３２A  必要な場合に使用 φ５０A</v>
          </cell>
          <cell r="X358" t="str">
            <v>ｍ</v>
          </cell>
          <cell r="Y358">
            <v>3201</v>
          </cell>
        </row>
        <row r="359">
          <cell r="Q359">
            <v>80</v>
          </cell>
          <cell r="R359" t="str">
            <v/>
          </cell>
          <cell r="S359" t="str">
            <v/>
          </cell>
          <cell r="T359" t="str">
            <v>管保護工(ﾎﾟﾘｴﾁﾚﾝｽﾘｰﾌﾞ) φ５０mm</v>
          </cell>
          <cell r="U359" t="str">
            <v>管保護工(ﾎﾟﾘｴﾁﾚﾝｽﾘｰﾌﾞ)</v>
          </cell>
          <cell r="V359" t="str">
            <v xml:space="preserve"> φ５０mm</v>
          </cell>
          <cell r="X359" t="str">
            <v>ｍ</v>
          </cell>
          <cell r="Y359">
            <v>272</v>
          </cell>
        </row>
        <row r="360">
          <cell r="Q360" t="str">
            <v/>
          </cell>
          <cell r="R360" t="str">
            <v/>
          </cell>
          <cell r="S360" t="str">
            <v/>
          </cell>
          <cell r="T360" t="str">
            <v>管保護工(ﾎﾟﾘｴﾁﾚﾝｽﾘｰﾌﾞ) φ７５mm</v>
          </cell>
          <cell r="U360" t="str">
            <v>管保護工(ﾎﾟﾘｴﾁﾚﾝｽﾘｰﾌﾞ)</v>
          </cell>
          <cell r="V360" t="str">
            <v xml:space="preserve"> φ７５mm</v>
          </cell>
          <cell r="X360" t="str">
            <v>ｍ</v>
          </cell>
          <cell r="Y360">
            <v>272</v>
          </cell>
        </row>
        <row r="361">
          <cell r="Q361" t="str">
            <v/>
          </cell>
          <cell r="R361" t="str">
            <v/>
          </cell>
          <cell r="S361" t="str">
            <v/>
          </cell>
          <cell r="T361" t="str">
            <v>管保護工(ﾎﾟﾘｴﾁﾚﾝｽﾘｰﾌﾞ) φ１００mm</v>
          </cell>
          <cell r="U361" t="str">
            <v>管保護工(ﾎﾟﾘｴﾁﾚﾝｽﾘｰﾌﾞ)</v>
          </cell>
          <cell r="V361" t="str">
            <v xml:space="preserve"> φ１００mm</v>
          </cell>
          <cell r="X361" t="str">
            <v>ｍ</v>
          </cell>
          <cell r="Y361">
            <v>309</v>
          </cell>
        </row>
        <row r="362">
          <cell r="Q362">
            <v>81</v>
          </cell>
          <cell r="R362">
            <v>124</v>
          </cell>
          <cell r="S362">
            <v>54</v>
          </cell>
          <cell r="T362" t="str">
            <v>仕切弁ボックス用 ﾎﾟﾘｴﾁﾚﾝｽﾘｰﾌﾞ φ４０mm以下VU管使用</v>
          </cell>
          <cell r="U362" t="str">
            <v>仕切弁ボックス用 ﾎﾟﾘｴﾁﾚﾝｽﾘｰﾌﾞ</v>
          </cell>
          <cell r="V362" t="str">
            <v xml:space="preserve"> φ４０mm以下</v>
          </cell>
          <cell r="W362" t="str">
            <v>VU管使用</v>
          </cell>
          <cell r="X362" t="str">
            <v>ｍ</v>
          </cell>
          <cell r="Y362">
            <v>1521</v>
          </cell>
        </row>
        <row r="363">
          <cell r="Q363" t="str">
            <v/>
          </cell>
          <cell r="R363">
            <v>125</v>
          </cell>
          <cell r="S363" t="str">
            <v/>
          </cell>
          <cell r="T363" t="str">
            <v>仕切弁ボックス用 ﾎﾟﾘｴﾁﾚﾝｽﾘｰﾌﾞ φ５０～７５mmVU管使用</v>
          </cell>
          <cell r="U363" t="str">
            <v>仕切弁ボックス用 ﾎﾟﾘｴﾁﾚﾝｽﾘｰﾌﾞ</v>
          </cell>
          <cell r="V363" t="str">
            <v xml:space="preserve"> φ５０～７５mm</v>
          </cell>
          <cell r="W363" t="str">
            <v>VU管使用</v>
          </cell>
          <cell r="X363" t="str">
            <v>ｍ</v>
          </cell>
          <cell r="Y363">
            <v>1521</v>
          </cell>
        </row>
        <row r="364">
          <cell r="Q364" t="str">
            <v/>
          </cell>
          <cell r="R364" t="str">
            <v/>
          </cell>
          <cell r="S364" t="str">
            <v/>
          </cell>
          <cell r="T364" t="str">
            <v>仕切弁ボックス用 ﾎﾟﾘｴﾁﾚﾝｽﾘｰﾌﾞ φ１００mmVU管使用</v>
          </cell>
          <cell r="U364" t="str">
            <v>仕切弁ボックス用 ﾎﾟﾘｴﾁﾚﾝｽﾘｰﾌﾞ</v>
          </cell>
          <cell r="V364" t="str">
            <v xml:space="preserve"> φ１００mm</v>
          </cell>
          <cell r="W364" t="str">
            <v>VU管使用</v>
          </cell>
          <cell r="X364" t="str">
            <v>ｍ</v>
          </cell>
          <cell r="Y364">
            <v>1694</v>
          </cell>
        </row>
        <row r="365">
          <cell r="Q365" t="str">
            <v/>
          </cell>
          <cell r="R365" t="str">
            <v/>
          </cell>
          <cell r="S365" t="str">
            <v/>
          </cell>
          <cell r="T365" t="str">
            <v>仕切弁ボックス用 ﾎﾟﾘｴﾁﾚﾝｽﾘｰﾌﾞ φ１５０mmVU管使用</v>
          </cell>
          <cell r="U365" t="str">
            <v>仕切弁ボックス用 ﾎﾟﾘｴﾁﾚﾝｽﾘｰﾌﾞ</v>
          </cell>
          <cell r="V365" t="str">
            <v xml:space="preserve"> φ１５０mm</v>
          </cell>
          <cell r="W365" t="str">
            <v>VU管使用</v>
          </cell>
          <cell r="X365" t="str">
            <v>ｍ</v>
          </cell>
          <cell r="Y365">
            <v>1867</v>
          </cell>
        </row>
        <row r="366">
          <cell r="Q366" t="str">
            <v/>
          </cell>
          <cell r="R366" t="str">
            <v/>
          </cell>
          <cell r="S366" t="str">
            <v/>
          </cell>
          <cell r="T366" t="str">
            <v>仕切弁ボックス用 ﾎﾟﾘｴﾁﾚﾝｽﾘｰﾌﾞ φ２００mmVU管使用</v>
          </cell>
          <cell r="U366" t="str">
            <v>仕切弁ボックス用 ﾎﾟﾘｴﾁﾚﾝｽﾘｰﾌﾞ</v>
          </cell>
          <cell r="V366" t="str">
            <v xml:space="preserve"> φ２００mm</v>
          </cell>
          <cell r="W366" t="str">
            <v>VU管使用</v>
          </cell>
          <cell r="X366" t="str">
            <v>ｍ</v>
          </cell>
          <cell r="Y366">
            <v>2040</v>
          </cell>
        </row>
        <row r="367">
          <cell r="Q367" t="str">
            <v/>
          </cell>
          <cell r="R367" t="str">
            <v/>
          </cell>
          <cell r="S367" t="str">
            <v/>
          </cell>
          <cell r="T367" t="str">
            <v>仕切弁ボックス用 ﾎﾟﾘｴﾁﾚﾝｽﾘｰﾌﾞ φ２５０mmVU管使用</v>
          </cell>
          <cell r="U367" t="str">
            <v>仕切弁ボックス用 ﾎﾟﾘｴﾁﾚﾝｽﾘｰﾌﾞ</v>
          </cell>
          <cell r="V367" t="str">
            <v xml:space="preserve"> φ２５０mm</v>
          </cell>
          <cell r="W367" t="str">
            <v>VU管使用</v>
          </cell>
          <cell r="X367" t="str">
            <v>ｍ</v>
          </cell>
          <cell r="Y367">
            <v>2666</v>
          </cell>
        </row>
        <row r="368">
          <cell r="Q368" t="str">
            <v/>
          </cell>
          <cell r="R368" t="str">
            <v/>
          </cell>
          <cell r="S368" t="str">
            <v/>
          </cell>
          <cell r="T368" t="str">
            <v>仕切弁ボックス用 ﾎﾟﾘｴﾁﾚﾝｽﾘｰﾌﾞ φ３００mmVU管使用</v>
          </cell>
          <cell r="U368" t="str">
            <v>仕切弁ボックス用 ﾎﾟﾘｴﾁﾚﾝｽﾘｰﾌﾞ</v>
          </cell>
          <cell r="V368" t="str">
            <v xml:space="preserve"> φ３００mm</v>
          </cell>
          <cell r="W368" t="str">
            <v>VU管使用</v>
          </cell>
          <cell r="X368" t="str">
            <v>ｍ</v>
          </cell>
          <cell r="Y368">
            <v>2839</v>
          </cell>
        </row>
        <row r="369">
          <cell r="Q369">
            <v>82</v>
          </cell>
          <cell r="R369">
            <v>126</v>
          </cell>
          <cell r="S369" t="str">
            <v/>
          </cell>
          <cell r="T369" t="str">
            <v>埋設シート設置工標準タイプ</v>
          </cell>
          <cell r="U369" t="str">
            <v>埋設シート設置工</v>
          </cell>
          <cell r="V369" t="str">
            <v>標準タイプ</v>
          </cell>
          <cell r="X369" t="str">
            <v>ｍ</v>
          </cell>
          <cell r="Y369">
            <v>134</v>
          </cell>
        </row>
        <row r="370">
          <cell r="Q370" t="str">
            <v/>
          </cell>
          <cell r="R370">
            <v>127</v>
          </cell>
          <cell r="S370" t="str">
            <v/>
          </cell>
          <cell r="T370" t="str">
            <v>埋設シート設置工アルミ製タイプ</v>
          </cell>
          <cell r="U370" t="str">
            <v>埋設シート設置工</v>
          </cell>
          <cell r="V370" t="str">
            <v>アルミ製タイプ</v>
          </cell>
          <cell r="X370" t="str">
            <v>ｍ</v>
          </cell>
          <cell r="Y370">
            <v>156</v>
          </cell>
        </row>
        <row r="371">
          <cell r="Q371">
            <v>83</v>
          </cell>
          <cell r="R371">
            <v>128</v>
          </cell>
          <cell r="S371" t="str">
            <v/>
          </cell>
          <cell r="T371" t="str">
            <v>防蝕テープ巻き工 φ２５A 以下       幅 ５０mm 、 ２回巻き</v>
          </cell>
          <cell r="U371" t="str">
            <v>防蝕テープ巻き工</v>
          </cell>
          <cell r="V371" t="str">
            <v xml:space="preserve"> φ２５A 以下       幅 ５０mm 、 ２回巻き</v>
          </cell>
          <cell r="X371" t="str">
            <v>ｍ</v>
          </cell>
          <cell r="Y371">
            <v>94</v>
          </cell>
        </row>
        <row r="372">
          <cell r="Q372" t="str">
            <v/>
          </cell>
          <cell r="R372">
            <v>129</v>
          </cell>
          <cell r="S372" t="str">
            <v/>
          </cell>
          <cell r="T372" t="str">
            <v>防蝕テープ巻き工 φ３２ ～ φ５０A  幅 ５０mm 、 ２回巻き</v>
          </cell>
          <cell r="U372" t="str">
            <v>防蝕テープ巻き工</v>
          </cell>
          <cell r="V372" t="str">
            <v xml:space="preserve"> φ３２ ～ φ５０A  幅 ５０mm 、 ２回巻き</v>
          </cell>
          <cell r="X372" t="str">
            <v>ｍ</v>
          </cell>
          <cell r="Y372">
            <v>123</v>
          </cell>
        </row>
        <row r="373">
          <cell r="Q373" t="str">
            <v/>
          </cell>
          <cell r="R373">
            <v>130</v>
          </cell>
          <cell r="S373" t="str">
            <v/>
          </cell>
          <cell r="T373" t="str">
            <v>防蝕テープ巻き工 φ８０A             幅 ５０mm 、 ２回巻き</v>
          </cell>
          <cell r="U373" t="str">
            <v>防蝕テープ巻き工</v>
          </cell>
          <cell r="V373" t="str">
            <v xml:space="preserve"> φ８０A             幅 ５０mm 、 ２回巻き</v>
          </cell>
          <cell r="X373" t="str">
            <v>ｍ</v>
          </cell>
          <cell r="Y373">
            <v>149</v>
          </cell>
        </row>
        <row r="374">
          <cell r="Q374">
            <v>84</v>
          </cell>
          <cell r="R374">
            <v>131</v>
          </cell>
          <cell r="S374" t="str">
            <v/>
          </cell>
          <cell r="T374" t="str">
            <v>管標示テープ巻き工 φ５０mm           幅 ５０mm 、 １回半巻き</v>
          </cell>
          <cell r="U374" t="str">
            <v>管標示テープ巻き工</v>
          </cell>
          <cell r="V374" t="str">
            <v xml:space="preserve"> φ５０mm           幅 ５０mm 、 １回半巻き</v>
          </cell>
          <cell r="X374" t="str">
            <v>ｍ</v>
          </cell>
          <cell r="Y374">
            <v>34</v>
          </cell>
        </row>
        <row r="375">
          <cell r="Q375" t="str">
            <v/>
          </cell>
          <cell r="R375">
            <v>132</v>
          </cell>
          <cell r="S375" t="str">
            <v/>
          </cell>
          <cell r="T375" t="str">
            <v>管標示テープ巻き工 φ７５mm           幅 ５０mm 、 １回半巻き</v>
          </cell>
          <cell r="U375" t="str">
            <v>管標示テープ巻き工</v>
          </cell>
          <cell r="V375" t="str">
            <v xml:space="preserve"> φ７５mm           幅 ５０mm 、 １回半巻き</v>
          </cell>
          <cell r="X375" t="str">
            <v>ｍ</v>
          </cell>
          <cell r="Y375">
            <v>42</v>
          </cell>
        </row>
        <row r="376">
          <cell r="Q376" t="str">
            <v/>
          </cell>
          <cell r="R376">
            <v>133</v>
          </cell>
          <cell r="S376" t="str">
            <v/>
          </cell>
          <cell r="T376" t="str">
            <v>管標示テープ巻き工 φ１００mm           幅 ５０mm 、 １回半巻き</v>
          </cell>
          <cell r="U376" t="str">
            <v>管標示テープ巻き工</v>
          </cell>
          <cell r="V376" t="str">
            <v xml:space="preserve"> φ１００mm           幅 ５０mm 、 １回半巻き</v>
          </cell>
          <cell r="X376" t="str">
            <v>ｍ</v>
          </cell>
          <cell r="Y376">
            <v>50</v>
          </cell>
        </row>
        <row r="377">
          <cell r="Q377">
            <v>85</v>
          </cell>
          <cell r="R377">
            <v>134</v>
          </cell>
          <cell r="S377" t="str">
            <v/>
          </cell>
          <cell r="T377" t="str">
            <v>架設・伏越管防護工 φ５０ ～ φ１００mm        500×500mm</v>
          </cell>
          <cell r="U377" t="str">
            <v>架設・伏越管防護工</v>
          </cell>
          <cell r="V377" t="str">
            <v xml:space="preserve"> φ５０ ～ φ１００mm        500×500mm</v>
          </cell>
          <cell r="X377" t="str">
            <v>ｍ</v>
          </cell>
          <cell r="Y377">
            <v>11419</v>
          </cell>
        </row>
        <row r="378">
          <cell r="Q378" t="str">
            <v/>
          </cell>
          <cell r="R378">
            <v>135</v>
          </cell>
          <cell r="S378" t="str">
            <v/>
          </cell>
          <cell r="T378" t="str">
            <v>架設・伏越管防護工 φ１５０～φ２００mm        600×600mm</v>
          </cell>
          <cell r="U378" t="str">
            <v>架設・伏越管防護工</v>
          </cell>
          <cell r="V378" t="str">
            <v xml:space="preserve"> φ１５０～φ２００mm        600×600mm</v>
          </cell>
          <cell r="X378" t="str">
            <v>ｍ</v>
          </cell>
          <cell r="Y378">
            <v>14858</v>
          </cell>
        </row>
        <row r="379">
          <cell r="Q379">
            <v>86</v>
          </cell>
          <cell r="R379">
            <v>136</v>
          </cell>
          <cell r="S379" t="str">
            <v/>
          </cell>
          <cell r="T379" t="str">
            <v>メーター器室工 φ５０mm      （土工、蓋含む）</v>
          </cell>
          <cell r="U379" t="str">
            <v>メーター器室工</v>
          </cell>
          <cell r="V379" t="str">
            <v xml:space="preserve"> φ５０mm      （土工、蓋含む）</v>
          </cell>
          <cell r="X379" t="str">
            <v>箇所</v>
          </cell>
          <cell r="Y379">
            <v>344987</v>
          </cell>
        </row>
        <row r="380">
          <cell r="Q380">
            <v>87</v>
          </cell>
          <cell r="R380">
            <v>137</v>
          </cell>
          <cell r="S380">
            <v>55</v>
          </cell>
          <cell r="T380" t="str">
            <v>地中貫孔床掘工 Ｌ＝1.50ｍ  Ｗ＝0.80ｍ  Ｈ＝1.10ｍ（敷地内）</v>
          </cell>
          <cell r="U380" t="str">
            <v>地中貫孔床掘工</v>
          </cell>
          <cell r="V380" t="str">
            <v xml:space="preserve"> Ｌ＝1.50ｍ  Ｗ＝0.80ｍ  Ｈ＝1.10ｍ</v>
          </cell>
          <cell r="W380" t="str">
            <v>（敷地内）</v>
          </cell>
          <cell r="X380" t="str">
            <v>箇所</v>
          </cell>
          <cell r="Y380">
            <v>8559</v>
          </cell>
        </row>
        <row r="381">
          <cell r="Q381" t="str">
            <v/>
          </cell>
          <cell r="R381" t="str">
            <v/>
          </cell>
          <cell r="S381">
            <v>56</v>
          </cell>
          <cell r="T381" t="str">
            <v>地中貫孔床掘工 Ｌ＝1.50ｍ  Ｗ＝0.80ｍ  Ｈ＝1.10ｍ（敷地内砂利）</v>
          </cell>
          <cell r="U381" t="str">
            <v>地中貫孔床掘工</v>
          </cell>
          <cell r="V381" t="str">
            <v xml:space="preserve"> Ｌ＝1.50ｍ  Ｗ＝0.80ｍ  Ｈ＝1.10ｍ</v>
          </cell>
          <cell r="W381" t="str">
            <v>（敷地内砂利）</v>
          </cell>
          <cell r="X381" t="str">
            <v>箇所</v>
          </cell>
          <cell r="Y381">
            <v>9732</v>
          </cell>
        </row>
        <row r="382">
          <cell r="Q382" t="str">
            <v/>
          </cell>
          <cell r="R382" t="str">
            <v/>
          </cell>
          <cell r="S382">
            <v>57</v>
          </cell>
          <cell r="T382" t="str">
            <v>地中貫孔床掘工 Ｌ＝1.50ｍ  Ｗ＝0.80ｍ  Ｈ＝1.10ｍ（敷地内Ａs）</v>
          </cell>
          <cell r="U382" t="str">
            <v>地中貫孔床掘工</v>
          </cell>
          <cell r="V382" t="str">
            <v xml:space="preserve"> Ｌ＝1.50ｍ  Ｗ＝0.80ｍ  Ｈ＝1.10ｍ</v>
          </cell>
          <cell r="W382" t="str">
            <v>（敷地内Ａs）</v>
          </cell>
          <cell r="X382" t="str">
            <v>箇所</v>
          </cell>
          <cell r="Y382">
            <v>15727</v>
          </cell>
        </row>
        <row r="383">
          <cell r="Q383" t="str">
            <v/>
          </cell>
          <cell r="R383" t="str">
            <v/>
          </cell>
          <cell r="S383">
            <v>58</v>
          </cell>
          <cell r="T383" t="str">
            <v>地中貫孔床掘工 Ｌ＝1.50ｍ  Ｗ＝0.80ｍ  Ｈ＝1.10ｍ（敷地内Con）</v>
          </cell>
          <cell r="U383" t="str">
            <v>地中貫孔床掘工</v>
          </cell>
          <cell r="V383" t="str">
            <v xml:space="preserve"> Ｌ＝1.50ｍ  Ｗ＝0.80ｍ  Ｈ＝1.10ｍ</v>
          </cell>
          <cell r="W383" t="str">
            <v>（敷地内Con）</v>
          </cell>
          <cell r="X383" t="str">
            <v>箇所</v>
          </cell>
          <cell r="Y383">
            <v>26253</v>
          </cell>
        </row>
        <row r="384">
          <cell r="Q384">
            <v>88</v>
          </cell>
          <cell r="R384" t="str">
            <v/>
          </cell>
          <cell r="S384" t="str">
            <v/>
          </cell>
          <cell r="T384" t="str">
            <v>貫孔機設置工</v>
          </cell>
          <cell r="U384" t="str">
            <v>貫孔機設置工</v>
          </cell>
          <cell r="X384" t="str">
            <v>箇所</v>
          </cell>
          <cell r="Y384">
            <v>4350</v>
          </cell>
        </row>
        <row r="385">
          <cell r="Q385">
            <v>89</v>
          </cell>
          <cell r="R385">
            <v>138</v>
          </cell>
          <cell r="S385" t="str">
            <v/>
          </cell>
          <cell r="T385" t="str">
            <v>圧入機運転工 φ１５ ～ φ２５A</v>
          </cell>
          <cell r="U385" t="str">
            <v>圧入機運転工</v>
          </cell>
          <cell r="V385" t="str">
            <v xml:space="preserve"> φ１５ ～ φ２５A</v>
          </cell>
          <cell r="X385" t="str">
            <v>ｍ</v>
          </cell>
          <cell r="Y385">
            <v>1001</v>
          </cell>
        </row>
        <row r="386">
          <cell r="Q386" t="str">
            <v/>
          </cell>
          <cell r="R386">
            <v>139</v>
          </cell>
          <cell r="S386" t="str">
            <v/>
          </cell>
          <cell r="T386" t="str">
            <v>圧入機運転工 φ３２ ～ φ５０A</v>
          </cell>
          <cell r="U386" t="str">
            <v>圧入機運転工</v>
          </cell>
          <cell r="V386" t="str">
            <v xml:space="preserve"> φ３２ ～ φ５０A</v>
          </cell>
          <cell r="X386" t="str">
            <v>ｍ</v>
          </cell>
          <cell r="Y386">
            <v>1501</v>
          </cell>
        </row>
        <row r="387">
          <cell r="Q387">
            <v>90</v>
          </cell>
          <cell r="R387">
            <v>140</v>
          </cell>
          <cell r="S387" t="str">
            <v/>
          </cell>
          <cell r="T387" t="str">
            <v>人力圧入工 普通土</v>
          </cell>
          <cell r="U387" t="str">
            <v>人力圧入工</v>
          </cell>
          <cell r="V387" t="str">
            <v xml:space="preserve"> 普通土</v>
          </cell>
          <cell r="X387" t="str">
            <v>ｍ</v>
          </cell>
          <cell r="Y387">
            <v>830</v>
          </cell>
        </row>
        <row r="388">
          <cell r="Q388" t="str">
            <v/>
          </cell>
          <cell r="R388">
            <v>141</v>
          </cell>
          <cell r="S388" t="str">
            <v/>
          </cell>
          <cell r="T388" t="str">
            <v>人力圧入工 粘性土</v>
          </cell>
          <cell r="U388" t="str">
            <v>人力圧入工</v>
          </cell>
          <cell r="V388" t="str">
            <v xml:space="preserve"> 粘性土</v>
          </cell>
          <cell r="X388" t="str">
            <v>ｍ</v>
          </cell>
          <cell r="Y388">
            <v>996</v>
          </cell>
        </row>
        <row r="389">
          <cell r="Q389" t="str">
            <v/>
          </cell>
          <cell r="R389">
            <v>142</v>
          </cell>
          <cell r="S389" t="str">
            <v/>
          </cell>
          <cell r="T389" t="str">
            <v>人力圧入工 砂利土</v>
          </cell>
          <cell r="U389" t="str">
            <v>人力圧入工</v>
          </cell>
          <cell r="V389" t="str">
            <v xml:space="preserve"> 砂利土</v>
          </cell>
          <cell r="X389" t="str">
            <v>ｍ</v>
          </cell>
          <cell r="Y389">
            <v>1494</v>
          </cell>
        </row>
        <row r="390">
          <cell r="Q390">
            <v>91</v>
          </cell>
          <cell r="R390">
            <v>143</v>
          </cell>
          <cell r="S390" t="str">
            <v/>
          </cell>
          <cell r="T390" t="str">
            <v>さく孔工 木造              　       １０cm程度まで</v>
          </cell>
          <cell r="U390" t="str">
            <v>さく孔工</v>
          </cell>
          <cell r="V390" t="str">
            <v xml:space="preserve"> 木造              　       １０cm程度まで</v>
          </cell>
          <cell r="X390" t="str">
            <v>箇所</v>
          </cell>
          <cell r="Y390">
            <v>272</v>
          </cell>
        </row>
        <row r="391">
          <cell r="Q391" t="str">
            <v/>
          </cell>
          <cell r="R391">
            <v>144</v>
          </cell>
          <cell r="S391">
            <v>59</v>
          </cell>
          <cell r="T391" t="str">
            <v>さく孔工 コンクリート．ブロック壁１０cm程度</v>
          </cell>
          <cell r="U391" t="str">
            <v>さく孔工</v>
          </cell>
          <cell r="V391" t="str">
            <v xml:space="preserve"> コンクリート．ブロック壁</v>
          </cell>
          <cell r="W391" t="str">
            <v>１０cm程度</v>
          </cell>
          <cell r="X391" t="str">
            <v>箇所</v>
          </cell>
          <cell r="Y391">
            <v>1236</v>
          </cell>
        </row>
        <row r="392">
          <cell r="Q392" t="str">
            <v/>
          </cell>
          <cell r="R392" t="str">
            <v/>
          </cell>
          <cell r="S392">
            <v>60</v>
          </cell>
          <cell r="T392" t="str">
            <v>さく孔工 コンクリート．ブロック壁２０cm程度</v>
          </cell>
          <cell r="U392" t="str">
            <v>さく孔工</v>
          </cell>
          <cell r="V392" t="str">
            <v xml:space="preserve"> コンクリート．ブロック壁</v>
          </cell>
          <cell r="W392" t="str">
            <v>２０cm程度</v>
          </cell>
          <cell r="X392" t="str">
            <v>箇所</v>
          </cell>
          <cell r="Y392">
            <v>2116</v>
          </cell>
        </row>
        <row r="393">
          <cell r="Q393">
            <v>92</v>
          </cell>
          <cell r="R393">
            <v>145</v>
          </cell>
          <cell r="S393" t="str">
            <v/>
          </cell>
          <cell r="T393" t="str">
            <v>構造物取壊し工 ｱｽﾌｧﾙﾄ舗装 ｔ＝１５cm以下 （ｺﾝｸﾘｰﾄﾌﾞﾚｰｶ）</v>
          </cell>
          <cell r="U393" t="str">
            <v>構造物取壊し工</v>
          </cell>
          <cell r="V393" t="str">
            <v xml:space="preserve"> ｱｽﾌｧﾙﾄ舗装 ｔ＝１５cm以下 （ｺﾝｸﾘｰﾄﾌﾞﾚｰｶ）</v>
          </cell>
          <cell r="X393" t="str">
            <v>㎡</v>
          </cell>
          <cell r="Y393">
            <v>441</v>
          </cell>
        </row>
        <row r="394">
          <cell r="Q394" t="str">
            <v/>
          </cell>
          <cell r="R394">
            <v>146</v>
          </cell>
          <cell r="S394" t="str">
            <v/>
          </cell>
          <cell r="T394" t="str">
            <v>構造物取壊し工 ｱｽﾌｧﾙﾄ舗装 ｔ＝ １５超え～３５cm以下 （ｺﾝｸﾘｰﾄﾌﾞﾚｰｶ）</v>
          </cell>
          <cell r="U394" t="str">
            <v>構造物取壊し工</v>
          </cell>
          <cell r="V394" t="str">
            <v xml:space="preserve"> ｱｽﾌｧﾙﾄ舗装 ｔ＝ １５超え～３５cm以下 （ｺﾝｸﾘｰﾄﾌﾞﾚｰｶ）</v>
          </cell>
          <cell r="X394" t="str">
            <v>㎡</v>
          </cell>
          <cell r="Y394">
            <v>620</v>
          </cell>
        </row>
        <row r="395">
          <cell r="Q395" t="str">
            <v/>
          </cell>
          <cell r="R395">
            <v>147</v>
          </cell>
          <cell r="S395">
            <v>61</v>
          </cell>
          <cell r="T395" t="str">
            <v>構造物取壊し工 無筋コンクリート（機械施工・10tDT・中間処理）</v>
          </cell>
          <cell r="U395" t="str">
            <v>構造物取壊し工</v>
          </cell>
          <cell r="V395" t="str">
            <v xml:space="preserve"> 無筋コンクリート</v>
          </cell>
          <cell r="W395" t="str">
            <v>（機械施工・10tDT・中間処理）</v>
          </cell>
          <cell r="X395" t="str">
            <v>㎥</v>
          </cell>
          <cell r="Y395">
            <v>12409</v>
          </cell>
        </row>
        <row r="396">
          <cell r="Q396" t="str">
            <v/>
          </cell>
          <cell r="R396">
            <v>148</v>
          </cell>
          <cell r="S396" t="str">
            <v/>
          </cell>
          <cell r="T396" t="str">
            <v>構造物取壊し工 鉄筋コンクリート（機械施工・10tDT・中間処理）</v>
          </cell>
          <cell r="U396" t="str">
            <v>構造物取壊し工</v>
          </cell>
          <cell r="V396" t="str">
            <v xml:space="preserve"> 鉄筋コンクリート</v>
          </cell>
          <cell r="W396" t="str">
            <v>（機械施工・10tDT・中間処理）</v>
          </cell>
          <cell r="X396" t="str">
            <v>㎥</v>
          </cell>
          <cell r="Y396">
            <v>19774</v>
          </cell>
        </row>
        <row r="397">
          <cell r="Q397" t="str">
            <v/>
          </cell>
          <cell r="R397" t="str">
            <v/>
          </cell>
          <cell r="S397">
            <v>62</v>
          </cell>
          <cell r="T397" t="str">
            <v>構造物取壊し工 無筋コンクリート（人力施工・2tDT・中間処理）</v>
          </cell>
          <cell r="U397" t="str">
            <v>構造物取壊し工</v>
          </cell>
          <cell r="V397" t="str">
            <v xml:space="preserve"> 無筋コンクリート</v>
          </cell>
          <cell r="W397" t="str">
            <v>（人力施工・2tDT・中間処理）</v>
          </cell>
          <cell r="X397" t="str">
            <v>㎥</v>
          </cell>
          <cell r="Y397">
            <v>37340</v>
          </cell>
        </row>
        <row r="398">
          <cell r="Q398" t="str">
            <v/>
          </cell>
          <cell r="R398" t="str">
            <v/>
          </cell>
          <cell r="S398" t="str">
            <v/>
          </cell>
          <cell r="T398" t="str">
            <v>構造物取壊し工 鉄筋コンクリート（人力施工・2tDT・中間処理）</v>
          </cell>
          <cell r="U398" t="str">
            <v>構造物取壊し工</v>
          </cell>
          <cell r="V398" t="str">
            <v xml:space="preserve"> 鉄筋コンクリート</v>
          </cell>
          <cell r="W398" t="str">
            <v>（人力施工・2tDT・中間処理）</v>
          </cell>
          <cell r="X398" t="str">
            <v>㎥</v>
          </cell>
          <cell r="Y398">
            <v>56294</v>
          </cell>
        </row>
        <row r="399">
          <cell r="Q399" t="str">
            <v/>
          </cell>
          <cell r="R399">
            <v>149</v>
          </cell>
          <cell r="S399" t="str">
            <v/>
          </cell>
          <cell r="T399" t="str">
            <v>構造物取壊し工 人力コンクリートはつり  ｔ＝3cm以下</v>
          </cell>
          <cell r="U399" t="str">
            <v>構造物取壊し工</v>
          </cell>
          <cell r="V399" t="str">
            <v xml:space="preserve"> 人力コンクリートはつり  ｔ＝3cm以下</v>
          </cell>
          <cell r="X399" t="str">
            <v>㎡</v>
          </cell>
          <cell r="Y399">
            <v>3355</v>
          </cell>
        </row>
        <row r="400">
          <cell r="Q400" t="str">
            <v/>
          </cell>
          <cell r="R400">
            <v>150</v>
          </cell>
          <cell r="S400" t="str">
            <v/>
          </cell>
          <cell r="T400" t="str">
            <v>構造物取壊し工 人力コンクリートはつり  ｔ＝3超え～6cm以下</v>
          </cell>
          <cell r="U400" t="str">
            <v>構造物取壊し工</v>
          </cell>
          <cell r="V400" t="str">
            <v xml:space="preserve"> 人力コンクリートはつり  ｔ＝3超え～6cm以下</v>
          </cell>
          <cell r="X400" t="str">
            <v>㎡</v>
          </cell>
          <cell r="Y400">
            <v>5581</v>
          </cell>
        </row>
        <row r="401">
          <cell r="Q401">
            <v>93</v>
          </cell>
          <cell r="R401">
            <v>151</v>
          </cell>
          <cell r="S401" t="str">
            <v/>
          </cell>
          <cell r="T401" t="str">
            <v>水替費 １日＝８時間</v>
          </cell>
          <cell r="U401" t="str">
            <v>水替費</v>
          </cell>
          <cell r="V401" t="str">
            <v xml:space="preserve"> １日＝８時間</v>
          </cell>
          <cell r="X401" t="str">
            <v>時間</v>
          </cell>
          <cell r="Y401">
            <v>1105</v>
          </cell>
        </row>
        <row r="402">
          <cell r="Q402">
            <v>94</v>
          </cell>
          <cell r="R402">
            <v>152</v>
          </cell>
          <cell r="S402" t="str">
            <v/>
          </cell>
          <cell r="T402" t="str">
            <v>舗装切断工 １５cmまで</v>
          </cell>
          <cell r="U402" t="str">
            <v>舗装切断工</v>
          </cell>
          <cell r="V402" t="str">
            <v xml:space="preserve"> １５cmまで</v>
          </cell>
          <cell r="X402" t="str">
            <v>ｍ</v>
          </cell>
          <cell r="Y402">
            <v>450</v>
          </cell>
        </row>
        <row r="403">
          <cell r="Q403" t="str">
            <v/>
          </cell>
          <cell r="R403">
            <v>153</v>
          </cell>
          <cell r="S403" t="str">
            <v/>
          </cell>
          <cell r="T403" t="str">
            <v>舗装切断工 ３０cmまで</v>
          </cell>
          <cell r="U403" t="str">
            <v>舗装切断工</v>
          </cell>
          <cell r="V403" t="str">
            <v xml:space="preserve"> ３０cmまで</v>
          </cell>
          <cell r="X403" t="str">
            <v>ｍ</v>
          </cell>
          <cell r="Y403">
            <v>727</v>
          </cell>
        </row>
        <row r="404">
          <cell r="Q404" t="str">
            <v/>
          </cell>
          <cell r="R404">
            <v>154</v>
          </cell>
          <cell r="S404" t="str">
            <v/>
          </cell>
          <cell r="T404" t="str">
            <v>舗装切断工 ４０cmまで</v>
          </cell>
          <cell r="U404" t="str">
            <v>舗装切断工</v>
          </cell>
          <cell r="V404" t="str">
            <v xml:space="preserve"> ４０cmまで</v>
          </cell>
          <cell r="X404" t="str">
            <v>ｍ</v>
          </cell>
          <cell r="Y404">
            <v>1027</v>
          </cell>
        </row>
        <row r="405">
          <cell r="Q405" t="str">
            <v/>
          </cell>
          <cell r="R405">
            <v>155</v>
          </cell>
          <cell r="S405" t="str">
            <v/>
          </cell>
          <cell r="T405" t="str">
            <v>舗装切断工 外部委託等の場合は上下水道課協議</v>
          </cell>
          <cell r="U405" t="str">
            <v>舗装切断工</v>
          </cell>
          <cell r="V405" t="str">
            <v xml:space="preserve"> 外部委託等の場合は上下水道課協議</v>
          </cell>
        </row>
        <row r="406">
          <cell r="Q406">
            <v>95</v>
          </cell>
          <cell r="R406">
            <v>156</v>
          </cell>
          <cell r="S406" t="str">
            <v/>
          </cell>
          <cell r="T406" t="str">
            <v>伸縮継手接合費φ１３㎜～φ４０㎜</v>
          </cell>
          <cell r="U406" t="str">
            <v>伸縮継手接合費</v>
          </cell>
          <cell r="V406" t="str">
            <v>φ１３㎜～φ４０㎜</v>
          </cell>
          <cell r="X406" t="str">
            <v>箇所</v>
          </cell>
          <cell r="Y406">
            <v>527</v>
          </cell>
        </row>
        <row r="407">
          <cell r="Q407" t="str">
            <v/>
          </cell>
          <cell r="R407">
            <v>157</v>
          </cell>
          <cell r="S407" t="str">
            <v/>
          </cell>
          <cell r="T407" t="str">
            <v>伸縮継手接合費φ５０㎜</v>
          </cell>
          <cell r="U407" t="str">
            <v>伸縮継手接合費</v>
          </cell>
          <cell r="V407" t="str">
            <v>φ５０㎜</v>
          </cell>
          <cell r="X407" t="str">
            <v>箇所</v>
          </cell>
          <cell r="Y407">
            <v>615</v>
          </cell>
        </row>
        <row r="408">
          <cell r="Q408">
            <v>96</v>
          </cell>
          <cell r="R408">
            <v>158</v>
          </cell>
          <cell r="S408" t="str">
            <v/>
          </cell>
          <cell r="T408" t="str">
            <v>区画線工 白色、幅１５cm、厚さ０．１５mm   （溶融式）</v>
          </cell>
          <cell r="U408" t="str">
            <v>区画線工</v>
          </cell>
          <cell r="V408" t="str">
            <v xml:space="preserve"> 白色、幅１５cm、厚さ０．１５mm   （溶融式）</v>
          </cell>
          <cell r="X408" t="str">
            <v>ｍ</v>
          </cell>
          <cell r="Y408">
            <v>580</v>
          </cell>
        </row>
        <row r="409">
          <cell r="Q409" t="str">
            <v/>
          </cell>
          <cell r="R409">
            <v>159</v>
          </cell>
          <cell r="S409" t="str">
            <v/>
          </cell>
          <cell r="T409" t="str">
            <v>区画線工 黄色、幅１５cm、厚さ０．１５mm   （溶融式）</v>
          </cell>
          <cell r="U409" t="str">
            <v>区画線工</v>
          </cell>
          <cell r="V409" t="str">
            <v xml:space="preserve"> 黄色、幅１５cm、厚さ０．１５mm   （溶融式）</v>
          </cell>
          <cell r="X409" t="str">
            <v>ｍ</v>
          </cell>
          <cell r="Y409">
            <v>580</v>
          </cell>
        </row>
        <row r="410">
          <cell r="Q410" t="str">
            <v/>
          </cell>
          <cell r="R410">
            <v>160</v>
          </cell>
          <cell r="S410" t="str">
            <v/>
          </cell>
          <cell r="T410" t="str">
            <v>区画線工 白色・黄色、幅１５cm、セキスイ樹脂 （修理工事用）</v>
          </cell>
          <cell r="U410" t="str">
            <v>区画線工</v>
          </cell>
          <cell r="V410" t="str">
            <v xml:space="preserve"> 白色・黄色、幅１５cm、セキスイ樹脂 （修理工事用）</v>
          </cell>
          <cell r="X410" t="str">
            <v>ｍ</v>
          </cell>
          <cell r="Y410">
            <v>2729</v>
          </cell>
        </row>
        <row r="411">
          <cell r="Q411">
            <v>97</v>
          </cell>
          <cell r="R411">
            <v>161</v>
          </cell>
          <cell r="S411">
            <v>63</v>
          </cell>
          <cell r="T411" t="str">
            <v>下層路盤工 （車道） 再生クラッシャーラン  径40㎜まで仕上厚t=10cm</v>
          </cell>
          <cell r="U411" t="str">
            <v>下層路盤工 （車道）</v>
          </cell>
          <cell r="V411" t="str">
            <v xml:space="preserve"> 再生クラッシャーラン  径40㎜まで</v>
          </cell>
          <cell r="W411" t="str">
            <v>仕上厚t=10cm</v>
          </cell>
          <cell r="X411" t="str">
            <v>㎡</v>
          </cell>
          <cell r="Y411">
            <v>570</v>
          </cell>
        </row>
        <row r="412">
          <cell r="Q412" t="str">
            <v/>
          </cell>
          <cell r="R412" t="str">
            <v/>
          </cell>
          <cell r="S412">
            <v>64</v>
          </cell>
          <cell r="T412" t="str">
            <v>下層路盤工 （車道） 再生クラッシャーラン  径40㎜まで仕上厚t=15cm</v>
          </cell>
          <cell r="U412" t="str">
            <v>下層路盤工 （車道）</v>
          </cell>
          <cell r="V412" t="str">
            <v xml:space="preserve"> 再生クラッシャーラン  径40㎜まで</v>
          </cell>
          <cell r="W412" t="str">
            <v>仕上厚t=15cm</v>
          </cell>
          <cell r="X412" t="str">
            <v>㎡</v>
          </cell>
          <cell r="Y412">
            <v>742</v>
          </cell>
        </row>
        <row r="413">
          <cell r="Q413" t="str">
            <v/>
          </cell>
          <cell r="R413" t="str">
            <v/>
          </cell>
          <cell r="S413">
            <v>65</v>
          </cell>
          <cell r="T413" t="str">
            <v>下層路盤工 （車道） 再生クラッシャーラン  径40㎜まで仕上厚t=30cm</v>
          </cell>
          <cell r="U413" t="str">
            <v>下層路盤工 （車道）</v>
          </cell>
          <cell r="V413" t="str">
            <v xml:space="preserve"> 再生クラッシャーラン  径40㎜まで</v>
          </cell>
          <cell r="W413" t="str">
            <v>仕上厚t=30cm</v>
          </cell>
          <cell r="X413" t="str">
            <v>㎡</v>
          </cell>
          <cell r="Y413">
            <v>1484</v>
          </cell>
        </row>
        <row r="414">
          <cell r="Q414" t="str">
            <v/>
          </cell>
          <cell r="R414" t="str">
            <v/>
          </cell>
          <cell r="S414">
            <v>66</v>
          </cell>
          <cell r="T414" t="str">
            <v>下層路盤工 （車道） 再生クラッシャーラン  径40㎜まで仕上厚t=35cm</v>
          </cell>
          <cell r="U414" t="str">
            <v>下層路盤工 （車道）</v>
          </cell>
          <cell r="V414" t="str">
            <v xml:space="preserve"> 再生クラッシャーラン  径40㎜まで</v>
          </cell>
          <cell r="W414" t="str">
            <v>仕上厚t=35cm</v>
          </cell>
          <cell r="X414" t="str">
            <v>㎡</v>
          </cell>
          <cell r="Y414">
            <v>1655</v>
          </cell>
        </row>
        <row r="415">
          <cell r="Q415">
            <v>98</v>
          </cell>
          <cell r="R415" t="str">
            <v/>
          </cell>
          <cell r="S415" t="str">
            <v/>
          </cell>
          <cell r="T415" t="str">
            <v>下層路盤工 （歩道） 再生クラッシャーラン  径40㎜まで仕上厚t=10cm</v>
          </cell>
          <cell r="U415" t="str">
            <v>下層路盤工 （歩道）</v>
          </cell>
          <cell r="V415" t="str">
            <v xml:space="preserve"> 再生クラッシャーラン  径40㎜まで</v>
          </cell>
          <cell r="W415" t="str">
            <v>仕上厚t=10cm</v>
          </cell>
          <cell r="X415" t="str">
            <v>㎡</v>
          </cell>
          <cell r="Y415">
            <v>570</v>
          </cell>
        </row>
        <row r="416">
          <cell r="Q416" t="str">
            <v/>
          </cell>
          <cell r="R416" t="str">
            <v/>
          </cell>
          <cell r="S416">
            <v>67</v>
          </cell>
          <cell r="T416" t="str">
            <v>下層路盤工 （歩道） 再生クラッシャーラン  径40㎜まで仕上厚t=11cm</v>
          </cell>
          <cell r="U416" t="str">
            <v>下層路盤工 （歩道）</v>
          </cell>
          <cell r="V416" t="str">
            <v xml:space="preserve"> 再生クラッシャーラン  径40㎜まで</v>
          </cell>
          <cell r="W416" t="str">
            <v>仕上厚t=11cm</v>
          </cell>
          <cell r="X416" t="str">
            <v>㎡</v>
          </cell>
          <cell r="Y416">
            <v>605</v>
          </cell>
        </row>
        <row r="417">
          <cell r="Q417" t="str">
            <v/>
          </cell>
          <cell r="R417" t="str">
            <v/>
          </cell>
          <cell r="S417">
            <v>68</v>
          </cell>
          <cell r="T417" t="str">
            <v>下層路盤工 （歩道） 再生クラッシャーラン  径40㎜まで仕上厚t=14cm</v>
          </cell>
          <cell r="U417" t="str">
            <v>下層路盤工 （歩道）</v>
          </cell>
          <cell r="V417" t="str">
            <v xml:space="preserve"> 再生クラッシャーラン  径40㎜まで</v>
          </cell>
          <cell r="W417" t="str">
            <v>仕上厚t=14cm</v>
          </cell>
          <cell r="X417" t="str">
            <v>㎡</v>
          </cell>
          <cell r="Y417">
            <v>708</v>
          </cell>
        </row>
        <row r="418">
          <cell r="Q418" t="str">
            <v/>
          </cell>
          <cell r="R418" t="str">
            <v/>
          </cell>
          <cell r="S418" t="str">
            <v/>
          </cell>
          <cell r="T418" t="str">
            <v>下層路盤工 （歩道） 再生クラッシャーラン  径40㎜まで仕上厚t=15cm</v>
          </cell>
          <cell r="U418" t="str">
            <v>下層路盤工 （歩道）</v>
          </cell>
          <cell r="V418" t="str">
            <v xml:space="preserve"> 再生クラッシャーラン  径40㎜まで</v>
          </cell>
          <cell r="W418" t="str">
            <v>仕上厚t=15cm</v>
          </cell>
          <cell r="X418" t="str">
            <v>㎡</v>
          </cell>
          <cell r="Y418">
            <v>742</v>
          </cell>
        </row>
        <row r="419">
          <cell r="Q419" t="str">
            <v/>
          </cell>
          <cell r="R419" t="str">
            <v/>
          </cell>
          <cell r="S419">
            <v>69</v>
          </cell>
          <cell r="T419" t="str">
            <v>下層路盤工 （歩道） 再生クラッシャーラン  径40㎜まで仕上厚t=19cm</v>
          </cell>
          <cell r="U419" t="str">
            <v>下層路盤工 （歩道）</v>
          </cell>
          <cell r="V419" t="str">
            <v xml:space="preserve"> 再生クラッシャーラン  径40㎜まで</v>
          </cell>
          <cell r="W419" t="str">
            <v>仕上厚t=19cm</v>
          </cell>
          <cell r="X419" t="str">
            <v>㎡</v>
          </cell>
          <cell r="Y419">
            <v>879</v>
          </cell>
        </row>
        <row r="420">
          <cell r="Q420" t="str">
            <v/>
          </cell>
          <cell r="R420" t="str">
            <v/>
          </cell>
          <cell r="S420">
            <v>70</v>
          </cell>
          <cell r="T420" t="str">
            <v>下層路盤工 （歩道） 再生クラッシャーラン  径40㎜まで仕上厚t=20cm</v>
          </cell>
          <cell r="U420" t="str">
            <v>下層路盤工 （歩道）</v>
          </cell>
          <cell r="V420" t="str">
            <v xml:space="preserve"> 再生クラッシャーラン  径40㎜まで</v>
          </cell>
          <cell r="W420" t="str">
            <v>仕上厚t=20cm</v>
          </cell>
          <cell r="X420" t="str">
            <v>㎡</v>
          </cell>
          <cell r="Y420">
            <v>913</v>
          </cell>
        </row>
        <row r="421">
          <cell r="Q421">
            <v>99</v>
          </cell>
          <cell r="R421">
            <v>162</v>
          </cell>
          <cell r="S421" t="str">
            <v/>
          </cell>
          <cell r="T421" t="str">
            <v>上層路盤工 （車道）再生粒調砕石  径25mmまで仕上厚t=10cm</v>
          </cell>
          <cell r="U421" t="str">
            <v>上層路盤工 （車道）</v>
          </cell>
          <cell r="V421" t="str">
            <v>再生粒調砕石  径25mmまで</v>
          </cell>
          <cell r="W421" t="str">
            <v>仕上厚t=10cm</v>
          </cell>
          <cell r="X421" t="str">
            <v>㎡</v>
          </cell>
          <cell r="Y421">
            <v>583</v>
          </cell>
        </row>
        <row r="422">
          <cell r="Q422" t="str">
            <v/>
          </cell>
          <cell r="R422" t="str">
            <v/>
          </cell>
          <cell r="S422" t="str">
            <v/>
          </cell>
          <cell r="T422" t="str">
            <v>上層路盤工 （車道）再生粒調砕石  径25mmまで仕上厚t=15cm</v>
          </cell>
          <cell r="U422" t="str">
            <v>上層路盤工 （車道）</v>
          </cell>
          <cell r="V422" t="str">
            <v>再生粒調砕石  径25mmまで</v>
          </cell>
          <cell r="W422" t="str">
            <v>仕上厚t=15cm</v>
          </cell>
          <cell r="X422" t="str">
            <v>㎡</v>
          </cell>
          <cell r="Y422">
            <v>761</v>
          </cell>
        </row>
        <row r="423">
          <cell r="Q423" t="str">
            <v/>
          </cell>
          <cell r="R423" t="str">
            <v/>
          </cell>
          <cell r="S423">
            <v>71</v>
          </cell>
          <cell r="T423" t="str">
            <v>上層路盤工 （車道）再生粒調砕石  径25mmまで仕上厚t=16cm</v>
          </cell>
          <cell r="U423" t="str">
            <v>上層路盤工 （車道）</v>
          </cell>
          <cell r="V423" t="str">
            <v>再生粒調砕石  径25mmまで</v>
          </cell>
          <cell r="W423" t="str">
            <v>仕上厚t=16cm</v>
          </cell>
          <cell r="X423" t="str">
            <v>㎡</v>
          </cell>
          <cell r="Y423">
            <v>1024</v>
          </cell>
        </row>
        <row r="424">
          <cell r="Q424" t="str">
            <v/>
          </cell>
          <cell r="R424" t="str">
            <v/>
          </cell>
          <cell r="S424">
            <v>72</v>
          </cell>
          <cell r="T424" t="str">
            <v>上層路盤工 （車道）再生粒調砕石  径25mmまで仕上厚t=17cm</v>
          </cell>
          <cell r="U424" t="str">
            <v>上層路盤工 （車道）</v>
          </cell>
          <cell r="V424" t="str">
            <v>再生粒調砕石  径25mmまで</v>
          </cell>
          <cell r="W424" t="str">
            <v>仕上厚t=17cm</v>
          </cell>
          <cell r="X424" t="str">
            <v>㎡</v>
          </cell>
          <cell r="Y424">
            <v>1060</v>
          </cell>
        </row>
        <row r="425">
          <cell r="Q425" t="str">
            <v/>
          </cell>
          <cell r="R425" t="str">
            <v/>
          </cell>
          <cell r="S425" t="str">
            <v/>
          </cell>
          <cell r="T425" t="str">
            <v>上層路盤工 （車道）再生粒調砕石  径25mmまで仕上厚t=20cm</v>
          </cell>
          <cell r="U425" t="str">
            <v>上層路盤工 （車道）</v>
          </cell>
          <cell r="V425" t="str">
            <v>再生粒調砕石  径25mmまで</v>
          </cell>
          <cell r="W425" t="str">
            <v>仕上厚t=20cm</v>
          </cell>
          <cell r="X425" t="str">
            <v>㎡</v>
          </cell>
          <cell r="Y425">
            <v>1167</v>
          </cell>
        </row>
        <row r="426">
          <cell r="Q426" t="str">
            <v/>
          </cell>
          <cell r="R426" t="str">
            <v/>
          </cell>
          <cell r="S426">
            <v>73</v>
          </cell>
          <cell r="T426" t="str">
            <v>上層路盤工 （車道）再生粒調砕石  径25mmまで仕上厚t=21cm</v>
          </cell>
          <cell r="U426" t="str">
            <v>上層路盤工 （車道）</v>
          </cell>
          <cell r="V426" t="str">
            <v>再生粒調砕石  径25mmまで</v>
          </cell>
          <cell r="W426" t="str">
            <v>仕上厚t=21cm</v>
          </cell>
          <cell r="X426" t="str">
            <v>㎡</v>
          </cell>
          <cell r="Y426">
            <v>1202</v>
          </cell>
        </row>
        <row r="427">
          <cell r="Q427" t="str">
            <v/>
          </cell>
          <cell r="R427" t="str">
            <v/>
          </cell>
          <cell r="S427">
            <v>74</v>
          </cell>
          <cell r="T427" t="str">
            <v>上層路盤工 （車道）再生粒調砕石  径25mmまで仕上厚t=25cm</v>
          </cell>
          <cell r="U427" t="str">
            <v>上層路盤工 （車道）</v>
          </cell>
          <cell r="V427" t="str">
            <v>再生粒調砕石  径25mmまで</v>
          </cell>
          <cell r="W427" t="str">
            <v>仕上厚t=25cm</v>
          </cell>
          <cell r="X427" t="str">
            <v>㎡</v>
          </cell>
          <cell r="Y427">
            <v>1344</v>
          </cell>
        </row>
        <row r="428">
          <cell r="Q428">
            <v>100</v>
          </cell>
          <cell r="R428" t="str">
            <v/>
          </cell>
          <cell r="S428" t="str">
            <v/>
          </cell>
          <cell r="T428" t="str">
            <v>上層路盤工 （歩道）再生粒調砕石  径25mmまで仕上厚t=10cm</v>
          </cell>
          <cell r="U428" t="str">
            <v>上層路盤工 （歩道）</v>
          </cell>
          <cell r="V428" t="str">
            <v>再生粒調砕石  径25mmまで</v>
          </cell>
          <cell r="W428" t="str">
            <v>仕上厚t=10cm</v>
          </cell>
          <cell r="X428" t="str">
            <v>㎡</v>
          </cell>
          <cell r="Y428">
            <v>583</v>
          </cell>
        </row>
        <row r="429">
          <cell r="Q429" t="str">
            <v/>
          </cell>
          <cell r="R429" t="str">
            <v/>
          </cell>
          <cell r="S429" t="str">
            <v/>
          </cell>
          <cell r="T429" t="str">
            <v>上層路盤工 （歩道）再生粒調砕石  径25mmまで仕上厚t=11cm</v>
          </cell>
          <cell r="U429" t="str">
            <v>上層路盤工 （歩道）</v>
          </cell>
          <cell r="V429" t="str">
            <v>再生粒調砕石  径25mmまで</v>
          </cell>
          <cell r="W429" t="str">
            <v>仕上厚t=11cm</v>
          </cell>
          <cell r="X429" t="str">
            <v>㎡</v>
          </cell>
          <cell r="Y429">
            <v>619</v>
          </cell>
        </row>
        <row r="430">
          <cell r="Q430" t="str">
            <v/>
          </cell>
          <cell r="R430" t="str">
            <v/>
          </cell>
          <cell r="S430" t="str">
            <v/>
          </cell>
          <cell r="T430" t="str">
            <v>上層路盤工 （歩道）再生粒調砕石  径25mmまで仕上厚t=16cm</v>
          </cell>
          <cell r="U430" t="str">
            <v>上層路盤工 （歩道）</v>
          </cell>
          <cell r="V430" t="str">
            <v>再生粒調砕石  径25mmまで</v>
          </cell>
          <cell r="W430" t="str">
            <v>仕上厚t=16cm</v>
          </cell>
          <cell r="X430" t="str">
            <v>㎡</v>
          </cell>
          <cell r="Y430">
            <v>1025</v>
          </cell>
        </row>
        <row r="431">
          <cell r="Q431" t="str">
            <v/>
          </cell>
          <cell r="R431" t="str">
            <v/>
          </cell>
          <cell r="S431" t="str">
            <v/>
          </cell>
          <cell r="T431" t="str">
            <v>上層路盤工 （歩道）再生粒調砕石  径25mmまで仕上厚t=21cm</v>
          </cell>
          <cell r="U431" t="str">
            <v>上層路盤工 （歩道）</v>
          </cell>
          <cell r="V431" t="str">
            <v>再生粒調砕石  径25mmまで</v>
          </cell>
          <cell r="W431" t="str">
            <v>仕上厚t=21cm</v>
          </cell>
          <cell r="X431" t="str">
            <v>㎡</v>
          </cell>
          <cell r="Y431">
            <v>1203</v>
          </cell>
        </row>
        <row r="432">
          <cell r="Q432">
            <v>101</v>
          </cell>
          <cell r="R432">
            <v>163</v>
          </cell>
          <cell r="S432">
            <v>75</v>
          </cell>
          <cell r="T432" t="str">
            <v>表  層  工（車道） 密粒度アスコン 　 プライムコート仕上厚t= 4cm</v>
          </cell>
          <cell r="U432" t="str">
            <v>表  層  工（車道）</v>
          </cell>
          <cell r="V432" t="str">
            <v xml:space="preserve"> 密粒度アスコン 　 プライムコート</v>
          </cell>
          <cell r="W432" t="str">
            <v>仕上厚t= 4cm</v>
          </cell>
          <cell r="X432" t="str">
            <v>㎡</v>
          </cell>
          <cell r="Y432">
            <v>2018</v>
          </cell>
        </row>
        <row r="433">
          <cell r="Q433" t="str">
            <v/>
          </cell>
          <cell r="R433" t="str">
            <v/>
          </cell>
          <cell r="S433">
            <v>76</v>
          </cell>
          <cell r="T433" t="str">
            <v>表  層  工（車道） 密粒度アスコン 　 プライムコート仕上厚t= 5cm</v>
          </cell>
          <cell r="U433" t="str">
            <v>表  層  工（車道）</v>
          </cell>
          <cell r="V433" t="str">
            <v xml:space="preserve"> 密粒度アスコン 　 プライムコート</v>
          </cell>
          <cell r="W433" t="str">
            <v>仕上厚t= 5cm</v>
          </cell>
          <cell r="X433" t="str">
            <v>㎡</v>
          </cell>
          <cell r="Y433">
            <v>2269</v>
          </cell>
        </row>
        <row r="434">
          <cell r="Q434" t="str">
            <v/>
          </cell>
          <cell r="R434">
            <v>164</v>
          </cell>
          <cell r="S434" t="str">
            <v/>
          </cell>
          <cell r="T434" t="str">
            <v>表  層  工（車道） 密粒度アスコン 　 タックコート仕上厚t= 5cm</v>
          </cell>
          <cell r="U434" t="str">
            <v>表  層  工（車道）</v>
          </cell>
          <cell r="V434" t="str">
            <v xml:space="preserve"> 密粒度アスコン 　 タックコート</v>
          </cell>
          <cell r="W434" t="str">
            <v>仕上厚t= 5cm</v>
          </cell>
          <cell r="X434" t="str">
            <v>㎡</v>
          </cell>
          <cell r="Y434">
            <v>2187</v>
          </cell>
        </row>
        <row r="435">
          <cell r="Q435" t="str">
            <v/>
          </cell>
          <cell r="R435" t="str">
            <v/>
          </cell>
          <cell r="S435" t="str">
            <v/>
          </cell>
          <cell r="T435" t="str">
            <v>表  層  工（車道） 密粒度アスコン 　 プライムコート仕上厚t= 4cm</v>
          </cell>
          <cell r="U435" t="str">
            <v>表  層  工（車道）</v>
          </cell>
          <cell r="V435" t="str">
            <v xml:space="preserve"> 密粒度アスコン 　 プライムコート</v>
          </cell>
          <cell r="W435" t="str">
            <v>仕上厚t= 4cm</v>
          </cell>
          <cell r="X435" t="str">
            <v>㎡</v>
          </cell>
          <cell r="Y435">
            <v>1993</v>
          </cell>
        </row>
        <row r="436">
          <cell r="Q436" t="str">
            <v/>
          </cell>
          <cell r="R436" t="str">
            <v/>
          </cell>
          <cell r="S436" t="str">
            <v/>
          </cell>
          <cell r="T436" t="str">
            <v>表  層  工（車道） 密粒度アスコン 　 プライムコート仕上厚t= 5cm</v>
          </cell>
          <cell r="U436" t="str">
            <v>表  層  工（車道）</v>
          </cell>
          <cell r="V436" t="str">
            <v xml:space="preserve"> 密粒度アスコン 　 プライムコート</v>
          </cell>
          <cell r="W436" t="str">
            <v>仕上厚t= 5cm</v>
          </cell>
          <cell r="X436" t="str">
            <v>㎡</v>
          </cell>
          <cell r="Y436">
            <v>2237</v>
          </cell>
        </row>
        <row r="437">
          <cell r="Q437" t="str">
            <v/>
          </cell>
          <cell r="R437" t="str">
            <v/>
          </cell>
          <cell r="S437" t="str">
            <v/>
          </cell>
          <cell r="T437" t="str">
            <v>表  層  工（車道） 密粒度アスコン 　 タックコート仕上厚t= 5cm</v>
          </cell>
          <cell r="U437" t="str">
            <v>表  層  工（車道）</v>
          </cell>
          <cell r="V437" t="str">
            <v xml:space="preserve"> 密粒度アスコン 　 タックコート</v>
          </cell>
          <cell r="W437" t="str">
            <v>仕上厚t= 5cm</v>
          </cell>
          <cell r="X437" t="str">
            <v>㎡</v>
          </cell>
          <cell r="Y437">
            <v>2156</v>
          </cell>
        </row>
        <row r="438">
          <cell r="Q438">
            <v>102</v>
          </cell>
          <cell r="R438" t="str">
            <v/>
          </cell>
          <cell r="S438" t="str">
            <v/>
          </cell>
          <cell r="T438" t="str">
            <v>表  層  工（歩道） 密粒度アスコン 　 プライムコート仕上厚t= 4cm</v>
          </cell>
          <cell r="U438" t="str">
            <v>表  層  工（歩道）</v>
          </cell>
          <cell r="V438" t="str">
            <v xml:space="preserve"> 密粒度アスコン 　 プライムコート</v>
          </cell>
          <cell r="W438" t="str">
            <v>仕上厚t= 4cm</v>
          </cell>
          <cell r="X438" t="str">
            <v>㎡</v>
          </cell>
          <cell r="Y438">
            <v>1899</v>
          </cell>
        </row>
        <row r="439">
          <cell r="Q439" t="str">
            <v/>
          </cell>
          <cell r="R439" t="str">
            <v/>
          </cell>
          <cell r="S439" t="str">
            <v/>
          </cell>
          <cell r="T439" t="str">
            <v>表  層  工（歩道） 密粒度アスコン 　 プライムコート仕上厚t= 5cm</v>
          </cell>
          <cell r="U439" t="str">
            <v>表  層  工（歩道）</v>
          </cell>
          <cell r="V439" t="str">
            <v xml:space="preserve"> 密粒度アスコン 　 プライムコート</v>
          </cell>
          <cell r="W439" t="str">
            <v>仕上厚t= 5cm</v>
          </cell>
          <cell r="X439" t="str">
            <v>㎡</v>
          </cell>
          <cell r="Y439">
            <v>2141</v>
          </cell>
        </row>
        <row r="440">
          <cell r="Q440" t="str">
            <v/>
          </cell>
          <cell r="R440" t="str">
            <v/>
          </cell>
          <cell r="S440" t="str">
            <v/>
          </cell>
          <cell r="T440" t="str">
            <v>表  層  工（歩道） 密粒度アスコン 　 タックコート仕上厚t= 5cm</v>
          </cell>
          <cell r="U440" t="str">
            <v>表  層  工（歩道）</v>
          </cell>
          <cell r="V440" t="str">
            <v xml:space="preserve"> 密粒度アスコン 　 タックコート</v>
          </cell>
          <cell r="W440" t="str">
            <v>仕上厚t= 5cm</v>
          </cell>
          <cell r="X440" t="str">
            <v>㎡</v>
          </cell>
          <cell r="Y440">
            <v>2060</v>
          </cell>
        </row>
        <row r="441">
          <cell r="Q441" t="str">
            <v/>
          </cell>
          <cell r="R441">
            <v>165</v>
          </cell>
          <cell r="S441">
            <v>77</v>
          </cell>
          <cell r="T441" t="str">
            <v>表  層  工（歩道） 粗粒度アスコン    プライムコート仕上厚t= 3cm</v>
          </cell>
          <cell r="U441" t="str">
            <v>表  層  工（歩道）</v>
          </cell>
          <cell r="V441" t="str">
            <v xml:space="preserve"> 粗粒度アスコン    プライムコート</v>
          </cell>
          <cell r="W441" t="str">
            <v>仕上厚t= 3cm</v>
          </cell>
          <cell r="X441" t="str">
            <v>㎡</v>
          </cell>
          <cell r="Y441">
            <v>1639</v>
          </cell>
        </row>
        <row r="442">
          <cell r="Q442" t="str">
            <v/>
          </cell>
          <cell r="R442" t="str">
            <v/>
          </cell>
          <cell r="S442" t="str">
            <v/>
          </cell>
          <cell r="T442" t="str">
            <v>表  層  工（歩道） 粗粒度アスコン    プライムコート仕上厚t= 4cm</v>
          </cell>
          <cell r="U442" t="str">
            <v>表  層  工（歩道）</v>
          </cell>
          <cell r="V442" t="str">
            <v xml:space="preserve"> 粗粒度アスコン    プライムコート</v>
          </cell>
          <cell r="W442" t="str">
            <v>仕上厚t= 4cm</v>
          </cell>
          <cell r="X442" t="str">
            <v>㎡</v>
          </cell>
          <cell r="Y442">
            <v>1875</v>
          </cell>
        </row>
        <row r="443">
          <cell r="Q443" t="str">
            <v/>
          </cell>
          <cell r="R443" t="str">
            <v/>
          </cell>
          <cell r="S443" t="str">
            <v/>
          </cell>
          <cell r="T443" t="str">
            <v>表  層  工（歩道） 粗粒度アスコン    プライムコート仕上厚t= 5cm</v>
          </cell>
          <cell r="U443" t="str">
            <v>表  層  工（歩道）</v>
          </cell>
          <cell r="V443" t="str">
            <v xml:space="preserve"> 粗粒度アスコン    プライムコート</v>
          </cell>
          <cell r="W443" t="str">
            <v>仕上厚t= 5cm</v>
          </cell>
          <cell r="X443" t="str">
            <v>㎡</v>
          </cell>
          <cell r="Y443">
            <v>2111</v>
          </cell>
        </row>
        <row r="444">
          <cell r="Q444" t="str">
            <v/>
          </cell>
          <cell r="R444">
            <v>166</v>
          </cell>
          <cell r="S444" t="str">
            <v/>
          </cell>
          <cell r="T444" t="str">
            <v>表  層  工（歩道） 粗粒度アスコン    タックコート仕上厚t= 5cm</v>
          </cell>
          <cell r="U444" t="str">
            <v>表  層  工（歩道）</v>
          </cell>
          <cell r="V444" t="str">
            <v xml:space="preserve"> 粗粒度アスコン    タックコート</v>
          </cell>
          <cell r="W444" t="str">
            <v>仕上厚t= 5cm</v>
          </cell>
          <cell r="X444" t="str">
            <v>㎡</v>
          </cell>
          <cell r="Y444">
            <v>2029</v>
          </cell>
        </row>
        <row r="445">
          <cell r="Q445" t="str">
            <v/>
          </cell>
          <cell r="R445">
            <v>167</v>
          </cell>
          <cell r="S445" t="str">
            <v/>
          </cell>
          <cell r="T445" t="str">
            <v>表  層  工（車道） レミファルトアスコン  常温合材用乳剤仕上厚t= 3cm</v>
          </cell>
          <cell r="U445" t="str">
            <v>表  層  工（車道）</v>
          </cell>
          <cell r="V445" t="str">
            <v xml:space="preserve"> レミファルトアスコン  常温合材用乳剤</v>
          </cell>
          <cell r="W445" t="str">
            <v>仕上厚t= 3cm</v>
          </cell>
          <cell r="X445" t="str">
            <v>㎡</v>
          </cell>
          <cell r="Y445">
            <v>4709</v>
          </cell>
        </row>
        <row r="446">
          <cell r="Q446" t="str">
            <v/>
          </cell>
          <cell r="R446" t="str">
            <v/>
          </cell>
          <cell r="S446" t="str">
            <v/>
          </cell>
          <cell r="T446" t="str">
            <v>表  層  工（車道） レミファルトアスコン  常温合材用乳剤仕上厚t= 4cm</v>
          </cell>
          <cell r="U446" t="str">
            <v>表  層  工（車道）</v>
          </cell>
          <cell r="V446" t="str">
            <v xml:space="preserve"> レミファルトアスコン  常温合材用乳剤</v>
          </cell>
          <cell r="W446" t="str">
            <v>仕上厚t= 4cm</v>
          </cell>
          <cell r="X446" t="str">
            <v>㎡</v>
          </cell>
          <cell r="Y446">
            <v>5966</v>
          </cell>
        </row>
        <row r="447">
          <cell r="Q447" t="str">
            <v/>
          </cell>
          <cell r="R447" t="str">
            <v/>
          </cell>
          <cell r="S447" t="str">
            <v/>
          </cell>
          <cell r="T447" t="str">
            <v>表  層  工（車道） レミファルトアスコン  常温合材用乳剤仕上厚t= 5cm</v>
          </cell>
          <cell r="U447" t="str">
            <v>表  層  工（車道）</v>
          </cell>
          <cell r="V447" t="str">
            <v xml:space="preserve"> レミファルトアスコン  常温合材用乳剤</v>
          </cell>
          <cell r="W447" t="str">
            <v>仕上厚t= 5cm</v>
          </cell>
          <cell r="X447" t="str">
            <v>㎡</v>
          </cell>
          <cell r="Y447">
            <v>7223</v>
          </cell>
        </row>
        <row r="448">
          <cell r="Q448" t="str">
            <v/>
          </cell>
          <cell r="R448" t="str">
            <v/>
          </cell>
          <cell r="S448" t="str">
            <v/>
          </cell>
          <cell r="T448" t="str">
            <v>表  層  工（歩道） レミファルトアスコン  常温合材用乳剤仕上厚t= 3cm</v>
          </cell>
          <cell r="U448" t="str">
            <v>表  層  工（歩道）</v>
          </cell>
          <cell r="V448" t="str">
            <v xml:space="preserve"> レミファルトアスコン  常温合材用乳剤</v>
          </cell>
          <cell r="W448" t="str">
            <v>仕上厚t= 3cm</v>
          </cell>
          <cell r="X448" t="str">
            <v>㎡</v>
          </cell>
          <cell r="Y448">
            <v>4487</v>
          </cell>
        </row>
        <row r="449">
          <cell r="Q449" t="str">
            <v/>
          </cell>
          <cell r="R449">
            <v>168</v>
          </cell>
          <cell r="S449" t="str">
            <v/>
          </cell>
          <cell r="T449" t="str">
            <v>表  層  工（車道） バラ合材使用         常温合材用乳剤仕上厚t= 3cm</v>
          </cell>
          <cell r="U449" t="str">
            <v>表  層  工（車道）</v>
          </cell>
          <cell r="V449" t="str">
            <v xml:space="preserve"> バラ合材使用         常温合材用乳剤</v>
          </cell>
          <cell r="W449" t="str">
            <v>仕上厚t= 3cm</v>
          </cell>
          <cell r="X449" t="str">
            <v>㎡</v>
          </cell>
          <cell r="Y449">
            <v>1729</v>
          </cell>
        </row>
        <row r="450">
          <cell r="Q450" t="str">
            <v/>
          </cell>
          <cell r="R450" t="str">
            <v/>
          </cell>
          <cell r="S450" t="str">
            <v/>
          </cell>
          <cell r="T450" t="str">
            <v>表  層  工（車道） バラ合材使用         常温合材用乳剤仕上厚t= 4cm</v>
          </cell>
          <cell r="U450" t="str">
            <v>表  層  工（車道）</v>
          </cell>
          <cell r="V450" t="str">
            <v xml:space="preserve"> バラ合材使用         常温合材用乳剤</v>
          </cell>
          <cell r="W450" t="str">
            <v>仕上厚t= 4cm</v>
          </cell>
          <cell r="X450" t="str">
            <v>㎡</v>
          </cell>
          <cell r="Y450">
            <v>1992</v>
          </cell>
        </row>
        <row r="451">
          <cell r="Q451" t="str">
            <v/>
          </cell>
          <cell r="R451" t="str">
            <v/>
          </cell>
          <cell r="S451" t="str">
            <v/>
          </cell>
          <cell r="T451" t="str">
            <v>表  層  工（車道） バラ合材使用         常温合材用乳剤仕上厚t= 5cm</v>
          </cell>
          <cell r="U451" t="str">
            <v>表  層  工（車道）</v>
          </cell>
          <cell r="V451" t="str">
            <v xml:space="preserve"> バラ合材使用         常温合材用乳剤</v>
          </cell>
          <cell r="W451" t="str">
            <v>仕上厚t= 5cm</v>
          </cell>
          <cell r="X451" t="str">
            <v>㎡</v>
          </cell>
          <cell r="Y451">
            <v>2257</v>
          </cell>
        </row>
        <row r="452">
          <cell r="Q452" t="str">
            <v/>
          </cell>
          <cell r="R452" t="str">
            <v/>
          </cell>
          <cell r="S452" t="str">
            <v/>
          </cell>
          <cell r="T452" t="str">
            <v>表  層  工（歩道） バラ合材使用         常温合材用乳剤仕上厚t= 3cm</v>
          </cell>
          <cell r="U452" t="str">
            <v>表  層  工（歩道）</v>
          </cell>
          <cell r="V452" t="str">
            <v xml:space="preserve"> バラ合材使用         常温合材用乳剤</v>
          </cell>
          <cell r="W452" t="str">
            <v>仕上厚t= 3cm</v>
          </cell>
          <cell r="X452" t="str">
            <v>㎡</v>
          </cell>
          <cell r="Y452">
            <v>1619</v>
          </cell>
        </row>
        <row r="453">
          <cell r="Q453">
            <v>103</v>
          </cell>
          <cell r="R453">
            <v>169</v>
          </cell>
          <cell r="S453" t="str">
            <v/>
          </cell>
          <cell r="T453" t="str">
            <v>掘  削  工歩車道区分なし(人力施工)</v>
          </cell>
          <cell r="U453" t="str">
            <v>掘  削  工</v>
          </cell>
          <cell r="V453" t="str">
            <v>歩車道区分なし(人力施工)</v>
          </cell>
          <cell r="X453" t="str">
            <v>㎥</v>
          </cell>
          <cell r="Y453">
            <v>6747</v>
          </cell>
        </row>
        <row r="454">
          <cell r="Q454" t="str">
            <v/>
          </cell>
          <cell r="R454">
            <v>170</v>
          </cell>
          <cell r="S454" t="str">
            <v/>
          </cell>
          <cell r="T454" t="str">
            <v>掘  削  工歩車道区分なし(機械施工)</v>
          </cell>
          <cell r="U454" t="str">
            <v>掘  削  工</v>
          </cell>
          <cell r="V454" t="str">
            <v>歩車道区分なし(機械施工)</v>
          </cell>
          <cell r="X454" t="str">
            <v>㎥</v>
          </cell>
          <cell r="Y454">
            <v>2889</v>
          </cell>
        </row>
        <row r="455">
          <cell r="Q455">
            <v>104</v>
          </cell>
          <cell r="R455">
            <v>171</v>
          </cell>
          <cell r="S455">
            <v>78</v>
          </cell>
          <cell r="T455" t="str">
            <v>埋  戻  工（人力）歩車道区分なし（洗砂使用）タンパ転圧</v>
          </cell>
          <cell r="U455" t="str">
            <v>埋  戻  工（人力）</v>
          </cell>
          <cell r="V455" t="str">
            <v>歩車道区分なし（洗砂使用）</v>
          </cell>
          <cell r="W455" t="str">
            <v>タンパ転圧</v>
          </cell>
          <cell r="X455" t="str">
            <v>㎥</v>
          </cell>
          <cell r="Y455">
            <v>8959</v>
          </cell>
        </row>
        <row r="456">
          <cell r="Q456" t="str">
            <v/>
          </cell>
          <cell r="R456">
            <v>172</v>
          </cell>
          <cell r="S456" t="str">
            <v/>
          </cell>
          <cell r="T456" t="str">
            <v>埋  戻  工（人力）歩車道区分なし（真砂土使用）タンパ転圧</v>
          </cell>
          <cell r="U456" t="str">
            <v>埋  戻  工（人力）</v>
          </cell>
          <cell r="V456" t="str">
            <v>歩車道区分なし（真砂土使用）</v>
          </cell>
          <cell r="W456" t="str">
            <v>タンパ転圧</v>
          </cell>
          <cell r="X456" t="str">
            <v>㎥</v>
          </cell>
          <cell r="Y456">
            <v>7567</v>
          </cell>
        </row>
        <row r="457">
          <cell r="Q457" t="str">
            <v/>
          </cell>
          <cell r="R457">
            <v>173</v>
          </cell>
          <cell r="S457" t="str">
            <v/>
          </cell>
          <cell r="T457" t="str">
            <v>埋  戻  工（人力）歩車道区分なし（掘削土使用）タンパ転圧</v>
          </cell>
          <cell r="U457" t="str">
            <v>埋  戻  工（人力）</v>
          </cell>
          <cell r="V457" t="str">
            <v>歩車道区分なし（掘削土使用）</v>
          </cell>
          <cell r="W457" t="str">
            <v>タンパ転圧</v>
          </cell>
          <cell r="X457" t="str">
            <v>㎥</v>
          </cell>
          <cell r="Y457">
            <v>5119</v>
          </cell>
        </row>
        <row r="458">
          <cell r="Q458" t="str">
            <v/>
          </cell>
          <cell r="R458">
            <v>174</v>
          </cell>
          <cell r="S458" t="str">
            <v/>
          </cell>
          <cell r="T458" t="str">
            <v>埋  戻  工（人力） 敷地内       　   （掘削土使用）</v>
          </cell>
          <cell r="U458" t="str">
            <v>埋  戻  工（人力）</v>
          </cell>
          <cell r="V458" t="str">
            <v xml:space="preserve"> 敷地内       　   （掘削土使用）</v>
          </cell>
          <cell r="X458" t="str">
            <v>㎥</v>
          </cell>
          <cell r="Y458">
            <v>3979</v>
          </cell>
        </row>
        <row r="459">
          <cell r="Q459">
            <v>105</v>
          </cell>
          <cell r="R459" t="str">
            <v/>
          </cell>
          <cell r="S459" t="str">
            <v/>
          </cell>
          <cell r="T459" t="str">
            <v>残土処理工（Ａｓ）</v>
          </cell>
          <cell r="U459" t="str">
            <v>残土処理工（Ａｓ）</v>
          </cell>
          <cell r="X459" t="str">
            <v>㎥</v>
          </cell>
          <cell r="Y459">
            <v>5739</v>
          </cell>
        </row>
        <row r="460">
          <cell r="Q460">
            <v>106</v>
          </cell>
          <cell r="R460" t="str">
            <v/>
          </cell>
          <cell r="S460" t="str">
            <v/>
          </cell>
          <cell r="T460" t="str">
            <v>残土処理工（普土）</v>
          </cell>
          <cell r="U460" t="str">
            <v>残土処理工（普土）</v>
          </cell>
          <cell r="X460" t="str">
            <v>㎥</v>
          </cell>
          <cell r="Y460">
            <v>2002</v>
          </cell>
        </row>
        <row r="461">
          <cell r="Q461">
            <v>107</v>
          </cell>
          <cell r="R461">
            <v>175</v>
          </cell>
          <cell r="S461" t="str">
            <v/>
          </cell>
          <cell r="T461" t="str">
            <v>掘削工(敷地内） Ｈ＝0.3ｍ  (埋戻し含む)</v>
          </cell>
          <cell r="U461" t="str">
            <v>掘削工(敷地内）</v>
          </cell>
          <cell r="V461" t="str">
            <v xml:space="preserve"> Ｈ＝0.3ｍ  (埋戻し含む)</v>
          </cell>
          <cell r="X461" t="str">
            <v>ｍ</v>
          </cell>
          <cell r="Y461">
            <v>739</v>
          </cell>
        </row>
        <row r="462">
          <cell r="Q462" t="str">
            <v/>
          </cell>
          <cell r="R462">
            <v>176</v>
          </cell>
          <cell r="S462" t="str">
            <v/>
          </cell>
          <cell r="T462" t="str">
            <v>掘削工(敷地内） Ｈ＝0.4ｍ  (埋戻し含む)</v>
          </cell>
          <cell r="U462" t="str">
            <v>掘削工(敷地内）</v>
          </cell>
          <cell r="V462" t="str">
            <v xml:space="preserve"> Ｈ＝0.4ｍ  (埋戻し含む)</v>
          </cell>
          <cell r="X462" t="str">
            <v>ｍ</v>
          </cell>
          <cell r="Y462">
            <v>1458</v>
          </cell>
        </row>
        <row r="463">
          <cell r="Q463" t="str">
            <v/>
          </cell>
          <cell r="R463">
            <v>177</v>
          </cell>
          <cell r="S463" t="str">
            <v/>
          </cell>
          <cell r="T463" t="str">
            <v>掘削工(敷地内） Ｈ＝0.6ｍ  (埋戻し含む)</v>
          </cell>
          <cell r="U463" t="str">
            <v>掘削工(敷地内）</v>
          </cell>
          <cell r="V463" t="str">
            <v xml:space="preserve"> Ｈ＝0.6ｍ  (埋戻し含む)</v>
          </cell>
          <cell r="X463" t="str">
            <v>ｍ</v>
          </cell>
          <cell r="Y463">
            <v>2316</v>
          </cell>
        </row>
        <row r="464">
          <cell r="Q464">
            <v>108</v>
          </cell>
          <cell r="R464" t="str">
            <v/>
          </cell>
          <cell r="S464" t="str">
            <v/>
          </cell>
          <cell r="T464" t="str">
            <v/>
          </cell>
        </row>
        <row r="465">
          <cell r="Q465">
            <v>109</v>
          </cell>
          <cell r="R465">
            <v>178</v>
          </cell>
          <cell r="S465" t="str">
            <v/>
          </cell>
          <cell r="T465" t="str">
            <v xml:space="preserve"> ＬＡソケット φ１６A</v>
          </cell>
          <cell r="U465" t="str">
            <v xml:space="preserve"> ＬＡソケット</v>
          </cell>
          <cell r="V465" t="str">
            <v xml:space="preserve"> φ１６A</v>
          </cell>
          <cell r="X465" t="str">
            <v>個</v>
          </cell>
          <cell r="Y465">
            <v>810</v>
          </cell>
        </row>
        <row r="466">
          <cell r="Q466" t="str">
            <v/>
          </cell>
          <cell r="R466" t="str">
            <v/>
          </cell>
          <cell r="S466" t="str">
            <v/>
          </cell>
          <cell r="T466" t="str">
            <v xml:space="preserve"> ＬＡソケット φ２０A</v>
          </cell>
          <cell r="U466" t="str">
            <v xml:space="preserve"> ＬＡソケット</v>
          </cell>
          <cell r="V466" t="str">
            <v xml:space="preserve"> φ２０A</v>
          </cell>
          <cell r="X466" t="str">
            <v>個</v>
          </cell>
          <cell r="Y466">
            <v>1060</v>
          </cell>
        </row>
        <row r="467">
          <cell r="Q467" t="str">
            <v/>
          </cell>
          <cell r="R467" t="str">
            <v/>
          </cell>
          <cell r="S467" t="str">
            <v/>
          </cell>
          <cell r="T467" t="str">
            <v xml:space="preserve"> ＬＡソケット φ２５A</v>
          </cell>
          <cell r="U467" t="str">
            <v xml:space="preserve"> ＬＡソケット</v>
          </cell>
          <cell r="V467" t="str">
            <v xml:space="preserve"> φ２５A</v>
          </cell>
          <cell r="X467" t="str">
            <v>個</v>
          </cell>
          <cell r="Y467">
            <v>1440</v>
          </cell>
        </row>
        <row r="468">
          <cell r="Q468" t="str">
            <v/>
          </cell>
          <cell r="R468" t="str">
            <v/>
          </cell>
          <cell r="S468">
            <v>79</v>
          </cell>
          <cell r="T468" t="str">
            <v xml:space="preserve"> ＬＡソケット φ１６A（ロング）</v>
          </cell>
          <cell r="U468" t="str">
            <v xml:space="preserve"> ＬＡソケット</v>
          </cell>
          <cell r="V468" t="str">
            <v xml:space="preserve"> φ１６A</v>
          </cell>
          <cell r="W468" t="str">
            <v>（ロング）</v>
          </cell>
          <cell r="X468" t="str">
            <v>個</v>
          </cell>
          <cell r="Y468">
            <v>1080</v>
          </cell>
        </row>
        <row r="469">
          <cell r="Q469" t="str">
            <v/>
          </cell>
          <cell r="R469" t="str">
            <v/>
          </cell>
          <cell r="S469" t="str">
            <v/>
          </cell>
          <cell r="T469" t="str">
            <v xml:space="preserve"> ＬＡソケット φ２０A（ロング）</v>
          </cell>
          <cell r="U469" t="str">
            <v xml:space="preserve"> ＬＡソケット</v>
          </cell>
          <cell r="V469" t="str">
            <v xml:space="preserve"> φ２０A</v>
          </cell>
          <cell r="W469" t="str">
            <v>（ロング）</v>
          </cell>
          <cell r="X469" t="str">
            <v>個</v>
          </cell>
          <cell r="Y469">
            <v>1470</v>
          </cell>
        </row>
        <row r="470">
          <cell r="Q470" t="str">
            <v/>
          </cell>
          <cell r="R470" t="str">
            <v/>
          </cell>
          <cell r="S470" t="str">
            <v/>
          </cell>
          <cell r="T470" t="str">
            <v xml:space="preserve"> ＬＡソケット φ２５A（ロング）</v>
          </cell>
          <cell r="U470" t="str">
            <v xml:space="preserve"> ＬＡソケット</v>
          </cell>
          <cell r="V470" t="str">
            <v xml:space="preserve"> φ２５A</v>
          </cell>
          <cell r="W470" t="str">
            <v>（ロング）</v>
          </cell>
          <cell r="X470" t="str">
            <v>個</v>
          </cell>
          <cell r="Y470">
            <v>2010</v>
          </cell>
        </row>
        <row r="471">
          <cell r="Q471">
            <v>110</v>
          </cell>
          <cell r="R471" t="str">
            <v/>
          </cell>
          <cell r="S471" t="str">
            <v/>
          </cell>
          <cell r="T471" t="str">
            <v xml:space="preserve"> ＬＡチーズ φ１６A</v>
          </cell>
          <cell r="U471" t="str">
            <v xml:space="preserve"> ＬＡチーズ</v>
          </cell>
          <cell r="V471" t="str">
            <v xml:space="preserve"> φ１６A</v>
          </cell>
          <cell r="X471" t="str">
            <v>個</v>
          </cell>
          <cell r="Y471">
            <v>1020</v>
          </cell>
        </row>
        <row r="472">
          <cell r="Q472" t="str">
            <v/>
          </cell>
          <cell r="R472" t="str">
            <v/>
          </cell>
          <cell r="S472" t="str">
            <v/>
          </cell>
          <cell r="T472" t="str">
            <v xml:space="preserve"> ＬＡチーズ φ２０A</v>
          </cell>
          <cell r="U472" t="str">
            <v xml:space="preserve"> ＬＡチーズ</v>
          </cell>
          <cell r="V472" t="str">
            <v xml:space="preserve"> φ２０A</v>
          </cell>
          <cell r="X472" t="str">
            <v>個</v>
          </cell>
          <cell r="Y472">
            <v>1370</v>
          </cell>
        </row>
        <row r="473">
          <cell r="Q473" t="str">
            <v/>
          </cell>
          <cell r="R473" t="str">
            <v/>
          </cell>
          <cell r="S473" t="str">
            <v/>
          </cell>
          <cell r="T473" t="str">
            <v xml:space="preserve"> ＬＡチーズ φ２５A</v>
          </cell>
          <cell r="U473" t="str">
            <v xml:space="preserve"> ＬＡチーズ</v>
          </cell>
          <cell r="V473" t="str">
            <v xml:space="preserve"> φ２５A</v>
          </cell>
          <cell r="X473" t="str">
            <v>個</v>
          </cell>
          <cell r="Y473">
            <v>1960</v>
          </cell>
        </row>
        <row r="474">
          <cell r="Q474" t="str">
            <v/>
          </cell>
          <cell r="R474" t="str">
            <v/>
          </cell>
          <cell r="S474" t="str">
            <v/>
          </cell>
          <cell r="T474" t="str">
            <v xml:space="preserve"> ＬＡチーズ φ３２A</v>
          </cell>
          <cell r="U474" t="str">
            <v xml:space="preserve"> ＬＡチーズ</v>
          </cell>
          <cell r="V474" t="str">
            <v xml:space="preserve"> φ３２A</v>
          </cell>
          <cell r="X474" t="str">
            <v>個</v>
          </cell>
          <cell r="Y474">
            <v>2560</v>
          </cell>
        </row>
        <row r="475">
          <cell r="Q475" t="str">
            <v/>
          </cell>
          <cell r="R475" t="str">
            <v/>
          </cell>
          <cell r="S475" t="str">
            <v/>
          </cell>
          <cell r="T475" t="str">
            <v xml:space="preserve"> ＬＡチーズ φ４０A</v>
          </cell>
          <cell r="U475" t="str">
            <v xml:space="preserve"> ＬＡチーズ</v>
          </cell>
          <cell r="V475" t="str">
            <v xml:space="preserve"> φ４０A</v>
          </cell>
          <cell r="X475" t="str">
            <v>個</v>
          </cell>
          <cell r="Y475">
            <v>3320</v>
          </cell>
        </row>
        <row r="476">
          <cell r="Q476" t="str">
            <v/>
          </cell>
          <cell r="R476" t="str">
            <v/>
          </cell>
          <cell r="S476" t="str">
            <v/>
          </cell>
          <cell r="T476" t="str">
            <v xml:space="preserve"> ＬＡチーズ φ５０A</v>
          </cell>
          <cell r="U476" t="str">
            <v xml:space="preserve"> ＬＡチーズ</v>
          </cell>
          <cell r="V476" t="str">
            <v xml:space="preserve"> φ５０A</v>
          </cell>
          <cell r="X476" t="str">
            <v>個</v>
          </cell>
          <cell r="Y476">
            <v>4040</v>
          </cell>
        </row>
        <row r="477">
          <cell r="Q477">
            <v>111</v>
          </cell>
          <cell r="R477" t="str">
            <v/>
          </cell>
          <cell r="S477" t="str">
            <v/>
          </cell>
          <cell r="T477" t="str">
            <v xml:space="preserve"> 断水コマ φ１３mm</v>
          </cell>
          <cell r="U477" t="str">
            <v xml:space="preserve"> 断水コマ</v>
          </cell>
          <cell r="V477" t="str">
            <v xml:space="preserve"> φ１３mm</v>
          </cell>
          <cell r="X477" t="str">
            <v>個</v>
          </cell>
          <cell r="Y477">
            <v>340</v>
          </cell>
        </row>
        <row r="478">
          <cell r="Q478" t="str">
            <v/>
          </cell>
          <cell r="R478" t="str">
            <v/>
          </cell>
          <cell r="S478" t="str">
            <v/>
          </cell>
          <cell r="T478" t="str">
            <v xml:space="preserve"> 断水コマ φ１６mm</v>
          </cell>
          <cell r="U478" t="str">
            <v xml:space="preserve"> 断水コマ</v>
          </cell>
          <cell r="V478" t="str">
            <v xml:space="preserve"> φ１６mm</v>
          </cell>
          <cell r="X478" t="str">
            <v>個</v>
          </cell>
          <cell r="Y478">
            <v>400</v>
          </cell>
        </row>
        <row r="479">
          <cell r="Q479" t="str">
            <v/>
          </cell>
          <cell r="R479" t="str">
            <v/>
          </cell>
          <cell r="S479" t="str">
            <v/>
          </cell>
          <cell r="T479" t="str">
            <v xml:space="preserve"> 断水コマ φ２０mm</v>
          </cell>
          <cell r="U479" t="str">
            <v xml:space="preserve"> 断水コマ</v>
          </cell>
          <cell r="V479" t="str">
            <v xml:space="preserve"> φ２０mm</v>
          </cell>
          <cell r="X479" t="str">
            <v>個</v>
          </cell>
          <cell r="Y479">
            <v>480</v>
          </cell>
        </row>
        <row r="480">
          <cell r="Q480" t="str">
            <v/>
          </cell>
          <cell r="R480" t="str">
            <v/>
          </cell>
          <cell r="S480" t="str">
            <v/>
          </cell>
          <cell r="T480" t="str">
            <v xml:space="preserve"> 断水コマ φ２５mm</v>
          </cell>
          <cell r="U480" t="str">
            <v xml:space="preserve"> 断水コマ</v>
          </cell>
          <cell r="V480" t="str">
            <v xml:space="preserve"> φ２５mm</v>
          </cell>
          <cell r="X480" t="str">
            <v>個</v>
          </cell>
          <cell r="Y480">
            <v>530</v>
          </cell>
        </row>
        <row r="481">
          <cell r="Q481">
            <v>112</v>
          </cell>
          <cell r="R481" t="str">
            <v/>
          </cell>
          <cell r="S481" t="str">
            <v/>
          </cell>
          <cell r="T481" t="str">
            <v xml:space="preserve"> ドレッサー型ジョイント φ３０mm</v>
          </cell>
          <cell r="U481" t="str">
            <v xml:space="preserve"> ドレッサー型ジョイント</v>
          </cell>
          <cell r="V481" t="str">
            <v xml:space="preserve"> φ３０mm</v>
          </cell>
          <cell r="X481" t="str">
            <v>個</v>
          </cell>
          <cell r="Y481">
            <v>1860</v>
          </cell>
        </row>
        <row r="482">
          <cell r="Q482" t="str">
            <v/>
          </cell>
          <cell r="R482" t="str">
            <v/>
          </cell>
          <cell r="S482" t="str">
            <v/>
          </cell>
          <cell r="T482" t="str">
            <v xml:space="preserve"> ドレッサー型ジョイント φ４０mm</v>
          </cell>
          <cell r="U482" t="str">
            <v xml:space="preserve"> ドレッサー型ジョイント</v>
          </cell>
          <cell r="V482" t="str">
            <v xml:space="preserve"> φ４０mm</v>
          </cell>
          <cell r="X482" t="str">
            <v>個</v>
          </cell>
          <cell r="Y482">
            <v>2040</v>
          </cell>
        </row>
        <row r="483">
          <cell r="Q483">
            <v>113</v>
          </cell>
          <cell r="R483" t="str">
            <v/>
          </cell>
          <cell r="S483">
            <v>80</v>
          </cell>
          <cell r="T483" t="str">
            <v xml:space="preserve"> ソフトシール仕切弁 φ１３mm(ソフトシール仕切弁小口径)</v>
          </cell>
          <cell r="U483" t="str">
            <v xml:space="preserve"> ソフトシール仕切弁</v>
          </cell>
          <cell r="V483" t="str">
            <v xml:space="preserve"> φ１３mm</v>
          </cell>
          <cell r="W483" t="str">
            <v>(ソフトシール仕切弁小口径)</v>
          </cell>
          <cell r="X483" t="str">
            <v>個</v>
          </cell>
          <cell r="Y483">
            <v>10140</v>
          </cell>
        </row>
        <row r="484">
          <cell r="Q484" t="str">
            <v/>
          </cell>
          <cell r="R484" t="str">
            <v/>
          </cell>
          <cell r="S484" t="str">
            <v/>
          </cell>
          <cell r="T484" t="str">
            <v xml:space="preserve"> ソフトシール仕切弁 φ２０mm(ソフトシール仕切弁小口径)</v>
          </cell>
          <cell r="U484" t="str">
            <v xml:space="preserve"> ソフトシール仕切弁</v>
          </cell>
          <cell r="V484" t="str">
            <v xml:space="preserve"> φ２０mm</v>
          </cell>
          <cell r="W484" t="str">
            <v>(ソフトシール仕切弁小口径)</v>
          </cell>
          <cell r="X484" t="str">
            <v>個</v>
          </cell>
          <cell r="Y484">
            <v>11890</v>
          </cell>
        </row>
        <row r="485">
          <cell r="Q485" t="str">
            <v/>
          </cell>
          <cell r="R485" t="str">
            <v/>
          </cell>
          <cell r="S485" t="str">
            <v/>
          </cell>
          <cell r="T485" t="str">
            <v xml:space="preserve"> ソフトシール仕切弁 φ２５mm(ソフトシール仕切弁小口径)</v>
          </cell>
          <cell r="U485" t="str">
            <v xml:space="preserve"> ソフトシール仕切弁</v>
          </cell>
          <cell r="V485" t="str">
            <v xml:space="preserve"> φ２５mm</v>
          </cell>
          <cell r="W485" t="str">
            <v>(ソフトシール仕切弁小口径)</v>
          </cell>
          <cell r="X485" t="str">
            <v>個</v>
          </cell>
          <cell r="Y485">
            <v>13730</v>
          </cell>
        </row>
        <row r="486">
          <cell r="Q486" t="str">
            <v/>
          </cell>
          <cell r="R486" t="str">
            <v/>
          </cell>
          <cell r="S486" t="str">
            <v/>
          </cell>
          <cell r="T486" t="str">
            <v xml:space="preserve"> ソフトシール仕切弁 φ３０mm(ソフトシール仕切弁小口径)</v>
          </cell>
          <cell r="U486" t="str">
            <v xml:space="preserve"> ソフトシール仕切弁</v>
          </cell>
          <cell r="V486" t="str">
            <v xml:space="preserve"> φ３０mm</v>
          </cell>
          <cell r="W486" t="str">
            <v>(ソフトシール仕切弁小口径)</v>
          </cell>
          <cell r="X486" t="str">
            <v>個</v>
          </cell>
          <cell r="Y486">
            <v>27550</v>
          </cell>
        </row>
        <row r="487">
          <cell r="Q487" t="str">
            <v/>
          </cell>
          <cell r="R487" t="str">
            <v/>
          </cell>
          <cell r="S487" t="str">
            <v/>
          </cell>
          <cell r="T487" t="str">
            <v xml:space="preserve"> ソフトシール仕切弁 φ４０mm(ソフトシール仕切弁小口径)</v>
          </cell>
          <cell r="U487" t="str">
            <v xml:space="preserve"> ソフトシール仕切弁</v>
          </cell>
          <cell r="V487" t="str">
            <v xml:space="preserve"> φ４０mm</v>
          </cell>
          <cell r="W487" t="str">
            <v>(ソフトシール仕切弁小口径)</v>
          </cell>
          <cell r="X487" t="str">
            <v>個</v>
          </cell>
          <cell r="Y487">
            <v>32310</v>
          </cell>
        </row>
        <row r="488">
          <cell r="Q488" t="str">
            <v/>
          </cell>
          <cell r="R488" t="str">
            <v/>
          </cell>
          <cell r="S488" t="str">
            <v/>
          </cell>
          <cell r="T488" t="str">
            <v xml:space="preserve"> ソフトシール仕切弁 φ５０mm</v>
          </cell>
          <cell r="U488" t="str">
            <v xml:space="preserve"> ソフトシール仕切弁</v>
          </cell>
          <cell r="V488" t="str">
            <v xml:space="preserve"> φ５０mm</v>
          </cell>
          <cell r="X488" t="str">
            <v>個</v>
          </cell>
          <cell r="Y488">
            <v>23250</v>
          </cell>
        </row>
        <row r="489">
          <cell r="Q489" t="str">
            <v/>
          </cell>
          <cell r="R489" t="str">
            <v/>
          </cell>
          <cell r="S489" t="str">
            <v/>
          </cell>
          <cell r="T489" t="str">
            <v xml:space="preserve"> ソフトシール仕切弁 φ７５mm</v>
          </cell>
          <cell r="U489" t="str">
            <v xml:space="preserve"> ソフトシール仕切弁</v>
          </cell>
          <cell r="V489" t="str">
            <v xml:space="preserve"> φ７５mm</v>
          </cell>
          <cell r="X489" t="str">
            <v>個</v>
          </cell>
          <cell r="Y489">
            <v>29000</v>
          </cell>
        </row>
        <row r="490">
          <cell r="Q490" t="str">
            <v/>
          </cell>
          <cell r="R490" t="str">
            <v/>
          </cell>
          <cell r="S490" t="str">
            <v/>
          </cell>
          <cell r="T490" t="str">
            <v xml:space="preserve"> ソフトシール仕切弁 φ１００mm</v>
          </cell>
          <cell r="U490" t="str">
            <v xml:space="preserve"> ソフトシール仕切弁</v>
          </cell>
          <cell r="V490" t="str">
            <v xml:space="preserve"> φ１００mm</v>
          </cell>
          <cell r="X490" t="str">
            <v>個</v>
          </cell>
          <cell r="Y490">
            <v>37400</v>
          </cell>
        </row>
        <row r="491">
          <cell r="Q491" t="str">
            <v/>
          </cell>
          <cell r="R491" t="str">
            <v/>
          </cell>
          <cell r="S491" t="str">
            <v/>
          </cell>
          <cell r="T491" t="str">
            <v xml:space="preserve"> ソフトシール仕切弁 φ１５０mm</v>
          </cell>
          <cell r="U491" t="str">
            <v xml:space="preserve"> ソフトシール仕切弁</v>
          </cell>
          <cell r="V491" t="str">
            <v xml:space="preserve"> φ１５０mm</v>
          </cell>
          <cell r="X491" t="str">
            <v>個</v>
          </cell>
          <cell r="Y491">
            <v>65100</v>
          </cell>
        </row>
        <row r="492">
          <cell r="Q492" t="str">
            <v/>
          </cell>
          <cell r="R492" t="str">
            <v/>
          </cell>
          <cell r="S492" t="str">
            <v/>
          </cell>
          <cell r="T492" t="str">
            <v xml:space="preserve"> ソフトシール仕切弁 φ２００mm</v>
          </cell>
          <cell r="U492" t="str">
            <v xml:space="preserve"> ソフトシール仕切弁</v>
          </cell>
          <cell r="V492" t="str">
            <v xml:space="preserve"> φ２００mm</v>
          </cell>
          <cell r="X492" t="str">
            <v>個</v>
          </cell>
          <cell r="Y492">
            <v>96700</v>
          </cell>
        </row>
        <row r="493">
          <cell r="Q493" t="str">
            <v/>
          </cell>
          <cell r="R493" t="str">
            <v/>
          </cell>
          <cell r="S493" t="str">
            <v/>
          </cell>
          <cell r="T493" t="str">
            <v xml:space="preserve"> ソフトシール仕切弁 φ２５０mm</v>
          </cell>
          <cell r="U493" t="str">
            <v xml:space="preserve"> ソフトシール仕切弁</v>
          </cell>
          <cell r="V493" t="str">
            <v xml:space="preserve"> φ２５０mm</v>
          </cell>
          <cell r="X493" t="str">
            <v>個</v>
          </cell>
          <cell r="Y493">
            <v>147500</v>
          </cell>
        </row>
        <row r="494">
          <cell r="Q494" t="str">
            <v/>
          </cell>
          <cell r="R494" t="str">
            <v/>
          </cell>
          <cell r="S494" t="str">
            <v/>
          </cell>
          <cell r="T494" t="str">
            <v xml:space="preserve"> ソフトシール仕切弁 φ３００mm</v>
          </cell>
          <cell r="U494" t="str">
            <v xml:space="preserve"> ソフトシール仕切弁</v>
          </cell>
          <cell r="V494" t="str">
            <v xml:space="preserve"> φ３００mm</v>
          </cell>
          <cell r="X494" t="str">
            <v>個</v>
          </cell>
          <cell r="Y494">
            <v>195500</v>
          </cell>
        </row>
        <row r="495">
          <cell r="Q495">
            <v>114</v>
          </cell>
          <cell r="R495">
            <v>179</v>
          </cell>
          <cell r="S495" t="str">
            <v/>
          </cell>
          <cell r="T495" t="str">
            <v xml:space="preserve"> 仕切弁筐嵩上用（Co製） 厚さ １０mm</v>
          </cell>
          <cell r="U495" t="str">
            <v xml:space="preserve"> 仕切弁筐嵩上用（Co製）</v>
          </cell>
          <cell r="V495" t="str">
            <v xml:space="preserve"> 厚さ １０mm</v>
          </cell>
          <cell r="X495" t="str">
            <v>個</v>
          </cell>
          <cell r="Y495">
            <v>1600</v>
          </cell>
        </row>
        <row r="496">
          <cell r="Q496" t="str">
            <v/>
          </cell>
          <cell r="R496">
            <v>180</v>
          </cell>
          <cell r="S496" t="str">
            <v/>
          </cell>
          <cell r="T496" t="str">
            <v xml:space="preserve"> 仕切弁筐嵩上用（Co製） 厚さ ３０mm</v>
          </cell>
          <cell r="U496" t="str">
            <v xml:space="preserve"> 仕切弁筐嵩上用（Co製）</v>
          </cell>
          <cell r="V496" t="str">
            <v xml:space="preserve"> 厚さ ３０mm</v>
          </cell>
          <cell r="X496" t="str">
            <v>個</v>
          </cell>
          <cell r="Y496">
            <v>3100</v>
          </cell>
        </row>
        <row r="497">
          <cell r="Q497" t="str">
            <v/>
          </cell>
          <cell r="R497">
            <v>181</v>
          </cell>
          <cell r="S497" t="str">
            <v/>
          </cell>
          <cell r="T497" t="str">
            <v xml:space="preserve"> 仕切弁筐嵩上用（Co製） 厚さ ５０mm</v>
          </cell>
          <cell r="U497" t="str">
            <v xml:space="preserve"> 仕切弁筐嵩上用（Co製）</v>
          </cell>
          <cell r="V497" t="str">
            <v xml:space="preserve"> 厚さ ５０mm</v>
          </cell>
          <cell r="X497" t="str">
            <v>個</v>
          </cell>
          <cell r="Y497">
            <v>3300</v>
          </cell>
        </row>
        <row r="498">
          <cell r="Q498" t="str">
            <v/>
          </cell>
          <cell r="R498">
            <v>182</v>
          </cell>
          <cell r="S498" t="str">
            <v/>
          </cell>
          <cell r="T498" t="str">
            <v xml:space="preserve"> 仕切弁筐嵩上用（Co製） 厚さ １００mm</v>
          </cell>
          <cell r="U498" t="str">
            <v xml:space="preserve"> 仕切弁筐嵩上用（Co製）</v>
          </cell>
          <cell r="V498" t="str">
            <v xml:space="preserve"> 厚さ １００mm</v>
          </cell>
          <cell r="X498" t="str">
            <v>個</v>
          </cell>
          <cell r="Y498">
            <v>6400</v>
          </cell>
        </row>
        <row r="499">
          <cell r="Q499">
            <v>115</v>
          </cell>
          <cell r="R499" t="str">
            <v/>
          </cell>
          <cell r="S499" t="str">
            <v/>
          </cell>
          <cell r="T499" t="str">
            <v xml:space="preserve"> 仕切弁筐嵩上用（レジン製） 厚さ １０mm</v>
          </cell>
          <cell r="U499" t="str">
            <v xml:space="preserve"> 仕切弁筐嵩上用（レジン製）</v>
          </cell>
          <cell r="V499" t="str">
            <v xml:space="preserve"> 厚さ １０mm</v>
          </cell>
          <cell r="X499" t="str">
            <v>個</v>
          </cell>
          <cell r="Y499">
            <v>1800</v>
          </cell>
        </row>
        <row r="500">
          <cell r="Q500" t="str">
            <v/>
          </cell>
          <cell r="R500" t="str">
            <v/>
          </cell>
          <cell r="S500" t="str">
            <v/>
          </cell>
          <cell r="T500" t="str">
            <v xml:space="preserve"> 仕切弁筐嵩上用（レジン製） 厚さ ３０mm</v>
          </cell>
          <cell r="U500" t="str">
            <v xml:space="preserve"> 仕切弁筐嵩上用（レジン製）</v>
          </cell>
          <cell r="V500" t="str">
            <v xml:space="preserve"> 厚さ ３０mm</v>
          </cell>
          <cell r="X500" t="str">
            <v>個</v>
          </cell>
          <cell r="Y500">
            <v>3300</v>
          </cell>
        </row>
        <row r="501">
          <cell r="Q501" t="str">
            <v/>
          </cell>
          <cell r="R501" t="str">
            <v/>
          </cell>
          <cell r="S501" t="str">
            <v/>
          </cell>
          <cell r="T501" t="str">
            <v xml:space="preserve"> 仕切弁筐嵩上用（レジン製） 厚さ ５０mm</v>
          </cell>
          <cell r="U501" t="str">
            <v xml:space="preserve"> 仕切弁筐嵩上用（レジン製）</v>
          </cell>
          <cell r="V501" t="str">
            <v xml:space="preserve"> 厚さ ５０mm</v>
          </cell>
          <cell r="X501" t="str">
            <v>個</v>
          </cell>
          <cell r="Y501">
            <v>4400</v>
          </cell>
        </row>
        <row r="502">
          <cell r="Q502" t="str">
            <v/>
          </cell>
          <cell r="R502" t="str">
            <v/>
          </cell>
          <cell r="S502" t="str">
            <v/>
          </cell>
          <cell r="T502" t="str">
            <v xml:space="preserve"> 仕切弁筐嵩上用（レジン製） 厚さ １００mm</v>
          </cell>
          <cell r="U502" t="str">
            <v xml:space="preserve"> 仕切弁筐嵩上用（レジン製）</v>
          </cell>
          <cell r="V502" t="str">
            <v xml:space="preserve"> 厚さ １００mm</v>
          </cell>
          <cell r="X502" t="str">
            <v>個</v>
          </cell>
          <cell r="Y502">
            <v>7400</v>
          </cell>
        </row>
        <row r="503">
          <cell r="Q503">
            <v>116</v>
          </cell>
          <cell r="R503" t="str">
            <v/>
          </cell>
          <cell r="S503" t="str">
            <v/>
          </cell>
          <cell r="T503" t="str">
            <v xml:space="preserve"> 消火栓筐嵩上用（角型） 厚さ １０mm</v>
          </cell>
          <cell r="U503" t="str">
            <v xml:space="preserve"> 消火栓筐嵩上用（角型）</v>
          </cell>
          <cell r="V503" t="str">
            <v xml:space="preserve"> 厚さ １０mm</v>
          </cell>
          <cell r="X503" t="str">
            <v>個</v>
          </cell>
          <cell r="Y503">
            <v>4900</v>
          </cell>
        </row>
        <row r="504">
          <cell r="Q504" t="str">
            <v/>
          </cell>
          <cell r="R504">
            <v>183</v>
          </cell>
          <cell r="S504" t="str">
            <v/>
          </cell>
          <cell r="T504" t="str">
            <v xml:space="preserve"> 消火栓筐嵩上用（角型） 厚さ １５mm</v>
          </cell>
          <cell r="U504" t="str">
            <v xml:space="preserve"> 消火栓筐嵩上用（角型）</v>
          </cell>
          <cell r="V504" t="str">
            <v xml:space="preserve"> 厚さ １５mm</v>
          </cell>
          <cell r="X504" t="str">
            <v>個</v>
          </cell>
          <cell r="Y504">
            <v>5400</v>
          </cell>
        </row>
        <row r="505">
          <cell r="Q505" t="str">
            <v/>
          </cell>
          <cell r="R505" t="str">
            <v/>
          </cell>
          <cell r="S505" t="str">
            <v/>
          </cell>
          <cell r="T505" t="str">
            <v xml:space="preserve"> 消火栓筐嵩上用（角型） 厚さ ３０mm</v>
          </cell>
          <cell r="U505" t="str">
            <v xml:space="preserve"> 消火栓筐嵩上用（角型）</v>
          </cell>
          <cell r="V505" t="str">
            <v xml:space="preserve"> 厚さ ３０mm</v>
          </cell>
          <cell r="X505" t="str">
            <v>個</v>
          </cell>
          <cell r="Y505">
            <v>5900</v>
          </cell>
        </row>
        <row r="506">
          <cell r="Q506" t="str">
            <v/>
          </cell>
          <cell r="R506" t="str">
            <v/>
          </cell>
          <cell r="S506" t="str">
            <v/>
          </cell>
          <cell r="T506" t="str">
            <v xml:space="preserve"> 消火栓筐嵩上用（角型） 厚さ ５０mm</v>
          </cell>
          <cell r="U506" t="str">
            <v xml:space="preserve"> 消火栓筐嵩上用（角型）</v>
          </cell>
          <cell r="V506" t="str">
            <v xml:space="preserve"> 厚さ ５０mm</v>
          </cell>
          <cell r="X506" t="str">
            <v>個</v>
          </cell>
          <cell r="Y506">
            <v>9200</v>
          </cell>
        </row>
        <row r="507">
          <cell r="Q507">
            <v>117</v>
          </cell>
          <cell r="R507" t="str">
            <v/>
          </cell>
          <cell r="S507" t="str">
            <v/>
          </cell>
          <cell r="T507" t="str">
            <v xml:space="preserve"> 消火栓筐嵩上用（丸型） 厚さ １０mm</v>
          </cell>
          <cell r="U507" t="str">
            <v xml:space="preserve"> 消火栓筐嵩上用（丸型）</v>
          </cell>
          <cell r="V507" t="str">
            <v xml:space="preserve"> 厚さ １０mm</v>
          </cell>
          <cell r="X507" t="str">
            <v>個</v>
          </cell>
          <cell r="Y507">
            <v>4800</v>
          </cell>
        </row>
        <row r="508">
          <cell r="Q508" t="str">
            <v/>
          </cell>
          <cell r="R508" t="str">
            <v/>
          </cell>
          <cell r="S508" t="str">
            <v/>
          </cell>
          <cell r="T508" t="str">
            <v xml:space="preserve"> 消火栓筐嵩上用（丸型） 厚さ ３０mm</v>
          </cell>
          <cell r="U508" t="str">
            <v xml:space="preserve"> 消火栓筐嵩上用（丸型）</v>
          </cell>
          <cell r="V508" t="str">
            <v xml:space="preserve"> 厚さ ３０mm</v>
          </cell>
          <cell r="X508" t="str">
            <v>個</v>
          </cell>
          <cell r="Y508">
            <v>8400</v>
          </cell>
        </row>
        <row r="509">
          <cell r="Q509" t="str">
            <v/>
          </cell>
          <cell r="R509" t="str">
            <v/>
          </cell>
          <cell r="S509" t="str">
            <v/>
          </cell>
          <cell r="T509" t="str">
            <v xml:space="preserve"> 消火栓筐嵩上用（丸型） 厚さ ５０mm</v>
          </cell>
          <cell r="U509" t="str">
            <v xml:space="preserve"> 消火栓筐嵩上用（丸型）</v>
          </cell>
          <cell r="V509" t="str">
            <v xml:space="preserve"> 厚さ ５０mm</v>
          </cell>
          <cell r="X509" t="str">
            <v>個</v>
          </cell>
          <cell r="Y509">
            <v>11000</v>
          </cell>
        </row>
        <row r="510">
          <cell r="Q510">
            <v>118</v>
          </cell>
          <cell r="R510" t="str">
            <v/>
          </cell>
          <cell r="S510" t="str">
            <v/>
          </cell>
          <cell r="T510" t="str">
            <v xml:space="preserve"> 排気弁付消火栓本体 φ７５mm</v>
          </cell>
          <cell r="U510" t="str">
            <v xml:space="preserve"> 排気弁付消火栓本体</v>
          </cell>
          <cell r="V510" t="str">
            <v xml:space="preserve"> φ７５mm</v>
          </cell>
          <cell r="X510" t="str">
            <v>個</v>
          </cell>
          <cell r="Y510">
            <v>80760</v>
          </cell>
        </row>
        <row r="511">
          <cell r="Q511">
            <v>119</v>
          </cell>
          <cell r="R511">
            <v>184</v>
          </cell>
          <cell r="S511" t="str">
            <v/>
          </cell>
          <cell r="T511" t="str">
            <v xml:space="preserve"> 消火栓副弁 φ７５mm H=100㎜</v>
          </cell>
          <cell r="U511" t="str">
            <v xml:space="preserve"> 消火栓副弁</v>
          </cell>
          <cell r="V511" t="str">
            <v xml:space="preserve"> φ７５mm H=100㎜</v>
          </cell>
          <cell r="X511" t="str">
            <v>個</v>
          </cell>
          <cell r="Y511">
            <v>68160</v>
          </cell>
        </row>
        <row r="512">
          <cell r="Q512" t="str">
            <v/>
          </cell>
          <cell r="R512">
            <v>185</v>
          </cell>
          <cell r="S512" t="str">
            <v/>
          </cell>
          <cell r="T512" t="str">
            <v xml:space="preserve"> 消火栓副弁 φ７５mm H=150㎜</v>
          </cell>
          <cell r="U512" t="str">
            <v xml:space="preserve"> 消火栓副弁</v>
          </cell>
          <cell r="V512" t="str">
            <v xml:space="preserve"> φ７５mm H=150㎜</v>
          </cell>
          <cell r="X512" t="str">
            <v>個</v>
          </cell>
          <cell r="Y512">
            <v>76530</v>
          </cell>
        </row>
        <row r="513">
          <cell r="Q513">
            <v>120</v>
          </cell>
          <cell r="R513">
            <v>186</v>
          </cell>
          <cell r="S513" t="str">
            <v/>
          </cell>
          <cell r="T513" t="str">
            <v xml:space="preserve"> 止水栓ボックス HDS- 75-350</v>
          </cell>
          <cell r="U513" t="str">
            <v xml:space="preserve"> 止水栓ボックス</v>
          </cell>
          <cell r="V513" t="str">
            <v xml:space="preserve"> HDS- 75-350</v>
          </cell>
          <cell r="X513" t="str">
            <v>個</v>
          </cell>
          <cell r="Y513">
            <v>3030</v>
          </cell>
        </row>
        <row r="514">
          <cell r="Q514" t="str">
            <v/>
          </cell>
          <cell r="R514">
            <v>187</v>
          </cell>
          <cell r="S514" t="str">
            <v/>
          </cell>
          <cell r="T514" t="str">
            <v xml:space="preserve"> 止水栓ボックス ＦDS-150-350</v>
          </cell>
          <cell r="U514" t="str">
            <v xml:space="preserve"> 止水栓ボックス</v>
          </cell>
          <cell r="V514" t="str">
            <v xml:space="preserve"> ＦDS-150-350</v>
          </cell>
          <cell r="X514" t="str">
            <v>個</v>
          </cell>
          <cell r="Y514">
            <v>7800</v>
          </cell>
        </row>
        <row r="515">
          <cell r="Q515" t="str">
            <v/>
          </cell>
          <cell r="R515">
            <v>188</v>
          </cell>
          <cell r="S515" t="str">
            <v/>
          </cell>
          <cell r="T515" t="str">
            <v xml:space="preserve"> 止水栓ボックス ＦDS-150-700</v>
          </cell>
          <cell r="U515" t="str">
            <v xml:space="preserve"> 止水栓ボックス</v>
          </cell>
          <cell r="V515" t="str">
            <v xml:space="preserve"> ＦDS-150-700</v>
          </cell>
          <cell r="X515" t="str">
            <v>個</v>
          </cell>
          <cell r="Y515">
            <v>9150</v>
          </cell>
        </row>
        <row r="516">
          <cell r="Q516">
            <v>121</v>
          </cell>
          <cell r="R516" t="str">
            <v/>
          </cell>
          <cell r="S516" t="str">
            <v/>
          </cell>
          <cell r="T516" t="str">
            <v xml:space="preserve"> ＭＦジョイント φ５０mm</v>
          </cell>
          <cell r="U516" t="str">
            <v xml:space="preserve"> ＭＦジョイント</v>
          </cell>
          <cell r="V516" t="str">
            <v xml:space="preserve"> φ５０mm</v>
          </cell>
          <cell r="X516" t="str">
            <v>個</v>
          </cell>
          <cell r="Y516">
            <v>14570</v>
          </cell>
        </row>
        <row r="517">
          <cell r="Q517" t="str">
            <v/>
          </cell>
          <cell r="R517" t="str">
            <v/>
          </cell>
          <cell r="S517" t="str">
            <v/>
          </cell>
          <cell r="T517" t="str">
            <v xml:space="preserve"> ＭＦジョイント φ７５mm</v>
          </cell>
          <cell r="U517" t="str">
            <v xml:space="preserve"> ＭＦジョイント</v>
          </cell>
          <cell r="V517" t="str">
            <v xml:space="preserve"> φ７５mm</v>
          </cell>
          <cell r="X517" t="str">
            <v>個</v>
          </cell>
          <cell r="Y517">
            <v>18480</v>
          </cell>
        </row>
        <row r="518">
          <cell r="Q518" t="str">
            <v/>
          </cell>
          <cell r="R518" t="str">
            <v/>
          </cell>
          <cell r="S518" t="str">
            <v/>
          </cell>
          <cell r="T518" t="str">
            <v xml:space="preserve"> ＭＦジョイント φ１００mm</v>
          </cell>
          <cell r="U518" t="str">
            <v xml:space="preserve"> ＭＦジョイント</v>
          </cell>
          <cell r="V518" t="str">
            <v xml:space="preserve"> φ１００mm</v>
          </cell>
          <cell r="X518" t="str">
            <v>個</v>
          </cell>
          <cell r="Y518">
            <v>23910</v>
          </cell>
        </row>
        <row r="519">
          <cell r="Q519">
            <v>122</v>
          </cell>
          <cell r="R519" t="str">
            <v/>
          </cell>
          <cell r="S519" t="str">
            <v/>
          </cell>
          <cell r="T519" t="str">
            <v xml:space="preserve"> 鋳鉄製ドレッサージョイント φ５０mm</v>
          </cell>
          <cell r="U519" t="str">
            <v xml:space="preserve"> 鋳鉄製ドレッサージョイント</v>
          </cell>
          <cell r="V519" t="str">
            <v xml:space="preserve"> φ５０mm</v>
          </cell>
          <cell r="X519" t="str">
            <v>個</v>
          </cell>
          <cell r="Y519">
            <v>8760</v>
          </cell>
        </row>
        <row r="520">
          <cell r="Q520" t="str">
            <v/>
          </cell>
          <cell r="R520" t="str">
            <v/>
          </cell>
          <cell r="S520" t="str">
            <v/>
          </cell>
          <cell r="T520" t="str">
            <v xml:space="preserve"> 鋳鉄製ドレッサージョイント φ７５mm</v>
          </cell>
          <cell r="U520" t="str">
            <v xml:space="preserve"> 鋳鉄製ドレッサージョイント</v>
          </cell>
          <cell r="V520" t="str">
            <v xml:space="preserve"> φ７５mm</v>
          </cell>
          <cell r="X520" t="str">
            <v>個</v>
          </cell>
          <cell r="Y520">
            <v>10280</v>
          </cell>
        </row>
        <row r="521">
          <cell r="Q521">
            <v>123</v>
          </cell>
          <cell r="R521">
            <v>189</v>
          </cell>
          <cell r="S521">
            <v>81</v>
          </cell>
          <cell r="T521" t="str">
            <v>サドル分水栓ビニール管用 φ４０ × φ２０mm （JWWA B-117）ボール式</v>
          </cell>
          <cell r="U521" t="str">
            <v>サドル分水栓ビニール管用</v>
          </cell>
          <cell r="V521" t="str">
            <v xml:space="preserve"> φ４０ × φ２０mm</v>
          </cell>
          <cell r="W521" t="str">
            <v xml:space="preserve"> （JWWA B-117）ボール式</v>
          </cell>
          <cell r="X521" t="str">
            <v>個</v>
          </cell>
          <cell r="Y521">
            <v>13780</v>
          </cell>
        </row>
        <row r="522">
          <cell r="Q522" t="str">
            <v/>
          </cell>
          <cell r="R522">
            <v>190</v>
          </cell>
          <cell r="S522" t="str">
            <v/>
          </cell>
          <cell r="T522" t="str">
            <v>サドル分水栓ビニール管用 φ５０ × φ２０mm （JWWA B-117）ボール式</v>
          </cell>
          <cell r="U522" t="str">
            <v>サドル分水栓ビニール管用</v>
          </cell>
          <cell r="V522" t="str">
            <v xml:space="preserve"> φ５０ × φ２０mm</v>
          </cell>
          <cell r="W522" t="str">
            <v xml:space="preserve"> （JWWA B-117）ボール式</v>
          </cell>
          <cell r="X522" t="str">
            <v>個</v>
          </cell>
          <cell r="Y522">
            <v>18980</v>
          </cell>
        </row>
        <row r="523">
          <cell r="Q523" t="str">
            <v/>
          </cell>
          <cell r="R523">
            <v>191</v>
          </cell>
          <cell r="S523" t="str">
            <v/>
          </cell>
          <cell r="T523" t="str">
            <v>サドル分水栓ビニール管用 φ５０ × φ２５mm （JWWA B-117）ボール式</v>
          </cell>
          <cell r="U523" t="str">
            <v>サドル分水栓ビニール管用</v>
          </cell>
          <cell r="V523" t="str">
            <v xml:space="preserve"> φ５０ × φ２５mm</v>
          </cell>
          <cell r="W523" t="str">
            <v xml:space="preserve"> （JWWA B-117）ボール式</v>
          </cell>
          <cell r="X523" t="str">
            <v>個</v>
          </cell>
          <cell r="Y523">
            <v>16470</v>
          </cell>
        </row>
        <row r="524">
          <cell r="Q524" t="str">
            <v/>
          </cell>
          <cell r="R524">
            <v>192</v>
          </cell>
          <cell r="S524" t="str">
            <v/>
          </cell>
          <cell r="T524" t="str">
            <v>サドル分水栓ビニール管用 φ７５ × φ２０mm （JWWA B-117）ボール式</v>
          </cell>
          <cell r="U524" t="str">
            <v>サドル分水栓ビニール管用</v>
          </cell>
          <cell r="V524" t="str">
            <v xml:space="preserve"> φ７５ × φ２０mm</v>
          </cell>
          <cell r="W524" t="str">
            <v xml:space="preserve"> （JWWA B-117）ボール式</v>
          </cell>
          <cell r="X524" t="str">
            <v>個</v>
          </cell>
          <cell r="Y524">
            <v>14620</v>
          </cell>
        </row>
        <row r="525">
          <cell r="Q525" t="str">
            <v/>
          </cell>
          <cell r="R525">
            <v>193</v>
          </cell>
          <cell r="S525" t="str">
            <v/>
          </cell>
          <cell r="T525" t="str">
            <v>サドル分水栓ビニール管用 φ７５ × φ２５mm （JWWA B-117）ボール式</v>
          </cell>
          <cell r="U525" t="str">
            <v>サドル分水栓ビニール管用</v>
          </cell>
          <cell r="V525" t="str">
            <v xml:space="preserve"> φ７５ × φ２５mm</v>
          </cell>
          <cell r="W525" t="str">
            <v xml:space="preserve"> （JWWA B-117）ボール式</v>
          </cell>
          <cell r="X525" t="str">
            <v>個</v>
          </cell>
          <cell r="Y525">
            <v>17140</v>
          </cell>
        </row>
        <row r="526">
          <cell r="Q526" t="str">
            <v/>
          </cell>
          <cell r="R526">
            <v>194</v>
          </cell>
          <cell r="S526" t="str">
            <v/>
          </cell>
          <cell r="T526" t="str">
            <v>サドル分水栓ビニール管用 φ１００× φ２０mm （JWWA B-117）ボール式</v>
          </cell>
          <cell r="U526" t="str">
            <v>サドル分水栓ビニール管用</v>
          </cell>
          <cell r="V526" t="str">
            <v xml:space="preserve"> φ１００× φ２０mm</v>
          </cell>
          <cell r="W526" t="str">
            <v xml:space="preserve"> （JWWA B-117）ボール式</v>
          </cell>
          <cell r="X526" t="str">
            <v>個</v>
          </cell>
          <cell r="Y526">
            <v>15700</v>
          </cell>
        </row>
        <row r="527">
          <cell r="Q527" t="str">
            <v/>
          </cell>
          <cell r="R527">
            <v>195</v>
          </cell>
          <cell r="S527" t="str">
            <v/>
          </cell>
          <cell r="T527" t="str">
            <v>サドル分水栓ビニール管用 φ１００× φ２５mm （JWWA B-117）ボール式</v>
          </cell>
          <cell r="U527" t="str">
            <v>サドル分水栓ビニール管用</v>
          </cell>
          <cell r="V527" t="str">
            <v xml:space="preserve"> φ１００× φ２５mm</v>
          </cell>
          <cell r="W527" t="str">
            <v xml:space="preserve"> （JWWA B-117）ボール式</v>
          </cell>
          <cell r="X527" t="str">
            <v>個</v>
          </cell>
          <cell r="Y527">
            <v>18260</v>
          </cell>
        </row>
        <row r="528">
          <cell r="Q528" t="str">
            <v/>
          </cell>
          <cell r="R528">
            <v>196</v>
          </cell>
          <cell r="S528" t="str">
            <v/>
          </cell>
          <cell r="T528" t="str">
            <v>サドル分水栓ビニール管用 φ１００× φ３０mm （JWWA B-117）ボール式</v>
          </cell>
          <cell r="U528" t="str">
            <v>サドル分水栓ビニール管用</v>
          </cell>
          <cell r="V528" t="str">
            <v xml:space="preserve"> φ１００× φ３０mm</v>
          </cell>
          <cell r="W528" t="str">
            <v xml:space="preserve"> （JWWA B-117）ボール式</v>
          </cell>
          <cell r="X528" t="str">
            <v>個</v>
          </cell>
          <cell r="Y528">
            <v>34870</v>
          </cell>
        </row>
        <row r="529">
          <cell r="Q529">
            <v>124</v>
          </cell>
          <cell r="R529" t="str">
            <v/>
          </cell>
          <cell r="S529" t="str">
            <v/>
          </cell>
          <cell r="T529" t="str">
            <v>サドル分水栓鋳鉄管用 φ７５ × φ２０mm （JWWA B-117）ボール式</v>
          </cell>
          <cell r="U529" t="str">
            <v>サドル分水栓鋳鉄管用</v>
          </cell>
          <cell r="V529" t="str">
            <v xml:space="preserve"> φ７５ × φ２０mm</v>
          </cell>
          <cell r="W529" t="str">
            <v xml:space="preserve"> （JWWA B-117）ボール式</v>
          </cell>
          <cell r="X529" t="str">
            <v>個</v>
          </cell>
          <cell r="Y529">
            <v>15050</v>
          </cell>
        </row>
        <row r="530">
          <cell r="Q530" t="str">
            <v/>
          </cell>
          <cell r="R530" t="str">
            <v/>
          </cell>
          <cell r="S530" t="str">
            <v/>
          </cell>
          <cell r="T530" t="str">
            <v>サドル分水栓鋳鉄管用 φ７５ × φ２５mm （JWWA B-117）ボール式</v>
          </cell>
          <cell r="U530" t="str">
            <v>サドル分水栓鋳鉄管用</v>
          </cell>
          <cell r="V530" t="str">
            <v xml:space="preserve"> φ７５ × φ２５mm</v>
          </cell>
          <cell r="W530" t="str">
            <v xml:space="preserve"> （JWWA B-117）ボール式</v>
          </cell>
          <cell r="X530" t="str">
            <v>個</v>
          </cell>
          <cell r="Y530">
            <v>17590</v>
          </cell>
        </row>
        <row r="531">
          <cell r="Q531" t="str">
            <v/>
          </cell>
          <cell r="R531">
            <v>197</v>
          </cell>
          <cell r="S531" t="str">
            <v/>
          </cell>
          <cell r="T531" t="str">
            <v>サドル分水栓鋳鉄管用 φ７５ × φ３０mm （JWWA B-117）ボール式</v>
          </cell>
          <cell r="U531" t="str">
            <v>サドル分水栓鋳鉄管用</v>
          </cell>
          <cell r="V531" t="str">
            <v xml:space="preserve"> φ７５ × φ３０mm</v>
          </cell>
          <cell r="W531" t="str">
            <v xml:space="preserve"> （JWWA B-117）ボール式</v>
          </cell>
          <cell r="X531" t="str">
            <v>個</v>
          </cell>
          <cell r="Y531">
            <v>33230</v>
          </cell>
        </row>
        <row r="532">
          <cell r="Q532" t="str">
            <v/>
          </cell>
          <cell r="R532" t="str">
            <v/>
          </cell>
          <cell r="S532" t="str">
            <v/>
          </cell>
          <cell r="T532" t="str">
            <v>サドル分水栓鋳鉄管用 φ１００× φ２０mm （JWWA B-117）ボール式</v>
          </cell>
          <cell r="U532" t="str">
            <v>サドル分水栓鋳鉄管用</v>
          </cell>
          <cell r="V532" t="str">
            <v xml:space="preserve"> φ１００× φ２０mm</v>
          </cell>
          <cell r="W532" t="str">
            <v xml:space="preserve"> （JWWA B-117）ボール式</v>
          </cell>
          <cell r="X532" t="str">
            <v>個</v>
          </cell>
          <cell r="Y532">
            <v>15660</v>
          </cell>
        </row>
        <row r="533">
          <cell r="Q533" t="str">
            <v/>
          </cell>
          <cell r="R533" t="str">
            <v/>
          </cell>
          <cell r="S533" t="str">
            <v/>
          </cell>
          <cell r="T533" t="str">
            <v>サドル分水栓鋳鉄管用 φ１００× φ２５mm （JWWA B-117）ボール式</v>
          </cell>
          <cell r="U533" t="str">
            <v>サドル分水栓鋳鉄管用</v>
          </cell>
          <cell r="V533" t="str">
            <v xml:space="preserve"> φ１００× φ２５mm</v>
          </cell>
          <cell r="W533" t="str">
            <v xml:space="preserve"> （JWWA B-117）ボール式</v>
          </cell>
          <cell r="X533" t="str">
            <v>個</v>
          </cell>
          <cell r="Y533">
            <v>18210</v>
          </cell>
        </row>
        <row r="534">
          <cell r="Q534" t="str">
            <v/>
          </cell>
          <cell r="R534" t="str">
            <v/>
          </cell>
          <cell r="S534" t="str">
            <v/>
          </cell>
          <cell r="T534" t="str">
            <v>サドル分水栓鋳鉄管用 φ１００× φ３０mm （JWWA B-117）ボール式</v>
          </cell>
          <cell r="U534" t="str">
            <v>サドル分水栓鋳鉄管用</v>
          </cell>
          <cell r="V534" t="str">
            <v xml:space="preserve"> φ１００× φ３０mm</v>
          </cell>
          <cell r="W534" t="str">
            <v xml:space="preserve"> （JWWA B-117）ボール式</v>
          </cell>
          <cell r="X534" t="str">
            <v>個</v>
          </cell>
          <cell r="Y534">
            <v>34510</v>
          </cell>
        </row>
        <row r="535">
          <cell r="Q535" t="str">
            <v/>
          </cell>
          <cell r="R535">
            <v>198</v>
          </cell>
          <cell r="S535" t="str">
            <v/>
          </cell>
          <cell r="T535" t="str">
            <v>サドル分水栓鋳鉄管用 φ１００× φ４０mm （JWWA B-117）ボール式</v>
          </cell>
          <cell r="U535" t="str">
            <v>サドル分水栓鋳鉄管用</v>
          </cell>
          <cell r="V535" t="str">
            <v xml:space="preserve"> φ１００× φ４０mm</v>
          </cell>
          <cell r="W535" t="str">
            <v xml:space="preserve"> （JWWA B-117）ボール式</v>
          </cell>
          <cell r="X535" t="str">
            <v>個</v>
          </cell>
          <cell r="Y535">
            <v>40730</v>
          </cell>
        </row>
        <row r="536">
          <cell r="Q536" t="str">
            <v/>
          </cell>
          <cell r="R536">
            <v>199</v>
          </cell>
          <cell r="S536" t="str">
            <v/>
          </cell>
          <cell r="T536" t="str">
            <v>サドル分水栓鋳鉄管用 φ１５０× φ２０mm （JWWA B-117）ボール式</v>
          </cell>
          <cell r="U536" t="str">
            <v>サドル分水栓鋳鉄管用</v>
          </cell>
          <cell r="V536" t="str">
            <v xml:space="preserve"> φ１５０× φ２０mm</v>
          </cell>
          <cell r="W536" t="str">
            <v xml:space="preserve"> （JWWA B-117）ボール式</v>
          </cell>
          <cell r="X536" t="str">
            <v>個</v>
          </cell>
          <cell r="Y536">
            <v>17560</v>
          </cell>
        </row>
        <row r="537">
          <cell r="Q537" t="str">
            <v/>
          </cell>
          <cell r="R537">
            <v>200</v>
          </cell>
          <cell r="S537" t="str">
            <v/>
          </cell>
          <cell r="T537" t="str">
            <v>サドル分水栓鋳鉄管用 φ１５０× φ２５mm （JWWA B-117）ボール式</v>
          </cell>
          <cell r="U537" t="str">
            <v>サドル分水栓鋳鉄管用</v>
          </cell>
          <cell r="V537" t="str">
            <v xml:space="preserve"> φ１５０× φ２５mm</v>
          </cell>
          <cell r="W537" t="str">
            <v xml:space="preserve"> （JWWA B-117）ボール式</v>
          </cell>
          <cell r="X537" t="str">
            <v>個</v>
          </cell>
          <cell r="Y537">
            <v>20150</v>
          </cell>
        </row>
        <row r="538">
          <cell r="Q538" t="str">
            <v/>
          </cell>
          <cell r="R538">
            <v>201</v>
          </cell>
          <cell r="S538" t="str">
            <v/>
          </cell>
          <cell r="T538" t="str">
            <v>サドル分水栓鋳鉄管用 φ１５０× φ３０mm （JWWA B-117）ボール式</v>
          </cell>
          <cell r="U538" t="str">
            <v>サドル分水栓鋳鉄管用</v>
          </cell>
          <cell r="V538" t="str">
            <v xml:space="preserve"> φ１５０× φ３０mm</v>
          </cell>
          <cell r="W538" t="str">
            <v xml:space="preserve"> （JWWA B-117）ボール式</v>
          </cell>
          <cell r="X538" t="str">
            <v>個</v>
          </cell>
          <cell r="Y538">
            <v>39630</v>
          </cell>
        </row>
        <row r="539">
          <cell r="Q539" t="str">
            <v/>
          </cell>
          <cell r="R539">
            <v>202</v>
          </cell>
          <cell r="S539" t="str">
            <v/>
          </cell>
          <cell r="T539" t="str">
            <v>サドル分水栓鋳鉄管用 φ１５０× φ４０mm （JWWA B-117）ボール式</v>
          </cell>
          <cell r="U539" t="str">
            <v>サドル分水栓鋳鉄管用</v>
          </cell>
          <cell r="V539" t="str">
            <v xml:space="preserve"> φ１５０× φ４０mm</v>
          </cell>
          <cell r="W539" t="str">
            <v xml:space="preserve"> （JWWA B-117）ボール式</v>
          </cell>
          <cell r="X539" t="str">
            <v>個</v>
          </cell>
          <cell r="Y539">
            <v>45770</v>
          </cell>
        </row>
        <row r="540">
          <cell r="Q540" t="str">
            <v/>
          </cell>
          <cell r="R540">
            <v>203</v>
          </cell>
          <cell r="S540" t="str">
            <v/>
          </cell>
          <cell r="T540" t="str">
            <v>サドル分水栓鋳鉄管用 φ２００× φ２０mm （JWWA B-117）ボール式</v>
          </cell>
          <cell r="U540" t="str">
            <v>サドル分水栓鋳鉄管用</v>
          </cell>
          <cell r="V540" t="str">
            <v xml:space="preserve"> φ２００× φ２０mm</v>
          </cell>
          <cell r="W540" t="str">
            <v xml:space="preserve"> （JWWA B-117）ボール式</v>
          </cell>
          <cell r="X540" t="str">
            <v>個</v>
          </cell>
          <cell r="Y540">
            <v>25910</v>
          </cell>
        </row>
        <row r="541">
          <cell r="Q541" t="str">
            <v/>
          </cell>
          <cell r="R541">
            <v>204</v>
          </cell>
          <cell r="S541" t="str">
            <v/>
          </cell>
          <cell r="T541" t="str">
            <v>サドル分水栓鋳鉄管用 φ２００× φ２５mm （JWWA B-117）ボール式</v>
          </cell>
          <cell r="U541" t="str">
            <v>サドル分水栓鋳鉄管用</v>
          </cell>
          <cell r="V541" t="str">
            <v xml:space="preserve"> φ２００× φ２５mm</v>
          </cell>
          <cell r="W541" t="str">
            <v xml:space="preserve"> （JWWA B-117）ボール式</v>
          </cell>
          <cell r="X541" t="str">
            <v>個</v>
          </cell>
          <cell r="Y541">
            <v>28600</v>
          </cell>
        </row>
        <row r="542">
          <cell r="Q542" t="str">
            <v/>
          </cell>
          <cell r="R542">
            <v>205</v>
          </cell>
          <cell r="S542" t="str">
            <v/>
          </cell>
          <cell r="T542" t="str">
            <v>サドル分水栓鋳鉄管用 φ２００× φ３０mm （JWWA B-117）ボール式</v>
          </cell>
          <cell r="U542" t="str">
            <v>サドル分水栓鋳鉄管用</v>
          </cell>
          <cell r="V542" t="str">
            <v xml:space="preserve"> φ２００× φ３０mm</v>
          </cell>
          <cell r="W542" t="str">
            <v xml:space="preserve"> （JWWA B-117）ボール式</v>
          </cell>
          <cell r="X542" t="str">
            <v>個</v>
          </cell>
          <cell r="Y542">
            <v>45260</v>
          </cell>
        </row>
        <row r="543">
          <cell r="Q543" t="str">
            <v/>
          </cell>
          <cell r="R543">
            <v>206</v>
          </cell>
          <cell r="S543" t="str">
            <v/>
          </cell>
          <cell r="T543" t="str">
            <v>サドル分水栓鋳鉄管用 φ２００× φ４０mm （JWWA B-117）ボール式</v>
          </cell>
          <cell r="U543" t="str">
            <v>サドル分水栓鋳鉄管用</v>
          </cell>
          <cell r="V543" t="str">
            <v xml:space="preserve"> φ２００× φ４０mm</v>
          </cell>
          <cell r="W543" t="str">
            <v xml:space="preserve"> （JWWA B-117）ボール式</v>
          </cell>
          <cell r="X543" t="str">
            <v>個</v>
          </cell>
          <cell r="Y543">
            <v>51440</v>
          </cell>
        </row>
        <row r="544">
          <cell r="Q544">
            <v>125</v>
          </cell>
          <cell r="R544" t="str">
            <v/>
          </cell>
          <cell r="S544">
            <v>82</v>
          </cell>
          <cell r="T544" t="str">
            <v xml:space="preserve"> 協会形甲型止水栓 φ１３mm（キャップ付）</v>
          </cell>
          <cell r="U544" t="str">
            <v xml:space="preserve"> 協会形甲型止水栓</v>
          </cell>
          <cell r="V544" t="str">
            <v xml:space="preserve"> φ１３mm</v>
          </cell>
          <cell r="W544" t="str">
            <v>（キャップ付）</v>
          </cell>
          <cell r="X544" t="str">
            <v>個</v>
          </cell>
          <cell r="Y544">
            <v>2830</v>
          </cell>
        </row>
        <row r="545">
          <cell r="Q545" t="str">
            <v/>
          </cell>
          <cell r="R545" t="str">
            <v/>
          </cell>
          <cell r="S545" t="str">
            <v/>
          </cell>
          <cell r="T545" t="str">
            <v xml:space="preserve"> 協会形甲型止水栓 φ２０mm（キャップ付）</v>
          </cell>
          <cell r="U545" t="str">
            <v xml:space="preserve"> 協会形甲型止水栓</v>
          </cell>
          <cell r="V545" t="str">
            <v xml:space="preserve"> φ２０mm</v>
          </cell>
          <cell r="W545" t="str">
            <v>（キャップ付）</v>
          </cell>
          <cell r="X545" t="str">
            <v>個</v>
          </cell>
          <cell r="Y545">
            <v>4570</v>
          </cell>
        </row>
        <row r="546">
          <cell r="Q546" t="str">
            <v/>
          </cell>
          <cell r="R546" t="str">
            <v/>
          </cell>
          <cell r="S546" t="str">
            <v/>
          </cell>
          <cell r="T546" t="str">
            <v xml:space="preserve"> 協会形甲型止水栓 φ２５mm（キャップ付）</v>
          </cell>
          <cell r="U546" t="str">
            <v xml:space="preserve"> 協会形甲型止水栓</v>
          </cell>
          <cell r="V546" t="str">
            <v xml:space="preserve"> φ２５mm</v>
          </cell>
          <cell r="W546" t="str">
            <v>（キャップ付）</v>
          </cell>
          <cell r="X546" t="str">
            <v>個</v>
          </cell>
          <cell r="Y546">
            <v>6450</v>
          </cell>
        </row>
        <row r="547">
          <cell r="Q547">
            <v>126</v>
          </cell>
          <cell r="R547">
            <v>207</v>
          </cell>
          <cell r="S547">
            <v>83</v>
          </cell>
          <cell r="T547" t="str">
            <v xml:space="preserve"> 鋳鉄製フランジ短管 φ７５ ×１００mm（内面粉体塗装）</v>
          </cell>
          <cell r="U547" t="str">
            <v xml:space="preserve"> 鋳鉄製フランジ短管</v>
          </cell>
          <cell r="V547" t="str">
            <v xml:space="preserve"> φ７５ ×１００mm</v>
          </cell>
          <cell r="W547" t="str">
            <v>（内面粉体塗装）</v>
          </cell>
          <cell r="X547" t="str">
            <v>個</v>
          </cell>
          <cell r="Y547">
            <v>5790</v>
          </cell>
        </row>
        <row r="548">
          <cell r="Q548" t="str">
            <v/>
          </cell>
          <cell r="R548">
            <v>208</v>
          </cell>
          <cell r="S548" t="str">
            <v/>
          </cell>
          <cell r="T548" t="str">
            <v xml:space="preserve"> 鋳鉄製フランジ短管 φ７５ ×１５０mm（内面粉体塗装）</v>
          </cell>
          <cell r="U548" t="str">
            <v xml:space="preserve"> 鋳鉄製フランジ短管</v>
          </cell>
          <cell r="V548" t="str">
            <v xml:space="preserve"> φ７５ ×１５０mm</v>
          </cell>
          <cell r="W548" t="str">
            <v>（内面粉体塗装）</v>
          </cell>
          <cell r="X548" t="str">
            <v>個</v>
          </cell>
          <cell r="Y548">
            <v>6300</v>
          </cell>
        </row>
        <row r="549">
          <cell r="Q549" t="str">
            <v/>
          </cell>
          <cell r="R549">
            <v>209</v>
          </cell>
          <cell r="S549" t="str">
            <v/>
          </cell>
          <cell r="T549" t="str">
            <v xml:space="preserve"> 鋳鉄製フランジ短管 φ７５ ×２５０mm（内面粉体塗装）</v>
          </cell>
          <cell r="U549" t="str">
            <v xml:space="preserve"> 鋳鉄製フランジ短管</v>
          </cell>
          <cell r="V549" t="str">
            <v xml:space="preserve"> φ７５ ×２５０mm</v>
          </cell>
          <cell r="W549" t="str">
            <v>（内面粉体塗装）</v>
          </cell>
          <cell r="X549" t="str">
            <v>個</v>
          </cell>
          <cell r="Y549">
            <v>7340</v>
          </cell>
        </row>
        <row r="550">
          <cell r="Q550" t="str">
            <v/>
          </cell>
          <cell r="R550">
            <v>210</v>
          </cell>
          <cell r="S550" t="str">
            <v/>
          </cell>
          <cell r="T550" t="str">
            <v xml:space="preserve"> 鋳鉄製フランジ短管 φ７５ ×３００mm（内面粉体塗装）</v>
          </cell>
          <cell r="U550" t="str">
            <v xml:space="preserve"> 鋳鉄製フランジ短管</v>
          </cell>
          <cell r="V550" t="str">
            <v xml:space="preserve"> φ７５ ×３００mm</v>
          </cell>
          <cell r="W550" t="str">
            <v>（内面粉体塗装）</v>
          </cell>
          <cell r="X550" t="str">
            <v>個</v>
          </cell>
          <cell r="Y550">
            <v>7850</v>
          </cell>
        </row>
        <row r="551">
          <cell r="Q551" t="str">
            <v/>
          </cell>
          <cell r="R551">
            <v>211</v>
          </cell>
          <cell r="S551" t="str">
            <v/>
          </cell>
          <cell r="T551" t="str">
            <v xml:space="preserve"> 鋳鉄製フランジ短管 φ７５ ×４００mm（内面粉体塗装）</v>
          </cell>
          <cell r="U551" t="str">
            <v xml:space="preserve"> 鋳鉄製フランジ短管</v>
          </cell>
          <cell r="V551" t="str">
            <v xml:space="preserve"> φ７５ ×４００mm</v>
          </cell>
          <cell r="W551" t="str">
            <v>（内面粉体塗装）</v>
          </cell>
          <cell r="X551" t="str">
            <v>個</v>
          </cell>
          <cell r="Y551">
            <v>8860</v>
          </cell>
        </row>
        <row r="552">
          <cell r="Q552" t="str">
            <v/>
          </cell>
          <cell r="R552">
            <v>212</v>
          </cell>
          <cell r="S552" t="str">
            <v/>
          </cell>
          <cell r="T552" t="str">
            <v xml:space="preserve"> 鋳鉄製フランジ短管 φ７５ ×５００mm（内面粉体塗装）</v>
          </cell>
          <cell r="U552" t="str">
            <v xml:space="preserve"> 鋳鉄製フランジ短管</v>
          </cell>
          <cell r="V552" t="str">
            <v xml:space="preserve"> φ７５ ×５００mm</v>
          </cell>
          <cell r="W552" t="str">
            <v>（内面粉体塗装）</v>
          </cell>
          <cell r="X552" t="str">
            <v>個</v>
          </cell>
          <cell r="Y552">
            <v>9880</v>
          </cell>
        </row>
        <row r="553">
          <cell r="Q553" t="str">
            <v/>
          </cell>
          <cell r="R553">
            <v>213</v>
          </cell>
          <cell r="S553" t="str">
            <v/>
          </cell>
          <cell r="T553" t="str">
            <v xml:space="preserve"> 鋳鉄製フランジ短管 φ１００×１００mm（内面粉体塗装）</v>
          </cell>
          <cell r="U553" t="str">
            <v xml:space="preserve"> 鋳鉄製フランジ短管</v>
          </cell>
          <cell r="V553" t="str">
            <v xml:space="preserve"> φ１００×１００mm</v>
          </cell>
          <cell r="W553" t="str">
            <v>（内面粉体塗装）</v>
          </cell>
          <cell r="X553" t="str">
            <v>個</v>
          </cell>
          <cell r="Y553">
            <v>7090</v>
          </cell>
        </row>
        <row r="554">
          <cell r="Q554" t="str">
            <v/>
          </cell>
          <cell r="R554">
            <v>214</v>
          </cell>
          <cell r="S554" t="str">
            <v/>
          </cell>
          <cell r="T554" t="str">
            <v xml:space="preserve"> 鋳鉄製フランジ短管 φ１００×１５０mm（内面粉体塗装）</v>
          </cell>
          <cell r="U554" t="str">
            <v xml:space="preserve"> 鋳鉄製フランジ短管</v>
          </cell>
          <cell r="V554" t="str">
            <v xml:space="preserve"> φ１００×１５０mm</v>
          </cell>
          <cell r="W554" t="str">
            <v>（内面粉体塗装）</v>
          </cell>
          <cell r="X554" t="str">
            <v>個</v>
          </cell>
          <cell r="Y554">
            <v>7720</v>
          </cell>
        </row>
        <row r="555">
          <cell r="Q555" t="str">
            <v/>
          </cell>
          <cell r="R555">
            <v>215</v>
          </cell>
          <cell r="S555" t="str">
            <v/>
          </cell>
          <cell r="T555" t="str">
            <v xml:space="preserve"> 鋳鉄製フランジ短管 φ１００×２５０mm（内面粉体塗装）</v>
          </cell>
          <cell r="U555" t="str">
            <v xml:space="preserve"> 鋳鉄製フランジ短管</v>
          </cell>
          <cell r="V555" t="str">
            <v xml:space="preserve"> φ１００×２５０mm</v>
          </cell>
          <cell r="W555" t="str">
            <v>（内面粉体塗装）</v>
          </cell>
          <cell r="X555" t="str">
            <v>個</v>
          </cell>
          <cell r="Y555">
            <v>9050</v>
          </cell>
        </row>
        <row r="556">
          <cell r="Q556" t="str">
            <v/>
          </cell>
          <cell r="R556">
            <v>216</v>
          </cell>
          <cell r="S556" t="str">
            <v/>
          </cell>
          <cell r="T556" t="str">
            <v xml:space="preserve"> 鋳鉄製フランジ短管 φ１００×３００mm（内面粉体塗装）</v>
          </cell>
          <cell r="U556" t="str">
            <v xml:space="preserve"> 鋳鉄製フランジ短管</v>
          </cell>
          <cell r="V556" t="str">
            <v xml:space="preserve"> φ１００×３００mm</v>
          </cell>
          <cell r="W556" t="str">
            <v>（内面粉体塗装）</v>
          </cell>
          <cell r="X556" t="str">
            <v>個</v>
          </cell>
          <cell r="Y556">
            <v>9750</v>
          </cell>
        </row>
        <row r="557">
          <cell r="Q557" t="str">
            <v/>
          </cell>
          <cell r="R557">
            <v>217</v>
          </cell>
          <cell r="S557" t="str">
            <v/>
          </cell>
          <cell r="T557" t="str">
            <v xml:space="preserve"> 鋳鉄製フランジ短管 φ１００×４００mm（内面粉体塗装）</v>
          </cell>
          <cell r="U557" t="str">
            <v xml:space="preserve"> 鋳鉄製フランジ短管</v>
          </cell>
          <cell r="V557" t="str">
            <v xml:space="preserve"> φ１００×４００mm</v>
          </cell>
          <cell r="W557" t="str">
            <v>（内面粉体塗装）</v>
          </cell>
          <cell r="X557" t="str">
            <v>個</v>
          </cell>
          <cell r="Y557">
            <v>11080</v>
          </cell>
        </row>
        <row r="558">
          <cell r="Q558" t="str">
            <v/>
          </cell>
          <cell r="R558">
            <v>218</v>
          </cell>
          <cell r="S558" t="str">
            <v/>
          </cell>
          <cell r="T558" t="str">
            <v xml:space="preserve"> 鋳鉄製フランジ短管 φ１００×５００mm（内面粉体塗装）</v>
          </cell>
          <cell r="U558" t="str">
            <v xml:space="preserve"> 鋳鉄製フランジ短管</v>
          </cell>
          <cell r="V558" t="str">
            <v xml:space="preserve"> φ１００×５００mm</v>
          </cell>
          <cell r="W558" t="str">
            <v>（内面粉体塗装）</v>
          </cell>
          <cell r="X558" t="str">
            <v>個</v>
          </cell>
          <cell r="Y558">
            <v>12410</v>
          </cell>
        </row>
        <row r="559">
          <cell r="Q559">
            <v>127</v>
          </cell>
          <cell r="R559" t="str">
            <v/>
          </cell>
          <cell r="S559">
            <v>84</v>
          </cell>
          <cell r="T559" t="str">
            <v xml:space="preserve"> エラスジョイント φ１３mm（オス･メス）</v>
          </cell>
          <cell r="U559" t="str">
            <v xml:space="preserve"> エラスジョイント</v>
          </cell>
          <cell r="V559" t="str">
            <v xml:space="preserve"> φ１３mm</v>
          </cell>
          <cell r="W559" t="str">
            <v>（オス･メス）</v>
          </cell>
          <cell r="X559" t="str">
            <v>個</v>
          </cell>
          <cell r="Y559">
            <v>1490</v>
          </cell>
        </row>
        <row r="560">
          <cell r="Q560" t="str">
            <v/>
          </cell>
          <cell r="R560" t="str">
            <v/>
          </cell>
          <cell r="S560" t="str">
            <v/>
          </cell>
          <cell r="T560" t="str">
            <v xml:space="preserve"> エラスジョイント φ１６mm（オス･メス）</v>
          </cell>
          <cell r="U560" t="str">
            <v xml:space="preserve"> エラスジョイント</v>
          </cell>
          <cell r="V560" t="str">
            <v xml:space="preserve"> φ１６mm</v>
          </cell>
          <cell r="W560" t="str">
            <v>（オス･メス）</v>
          </cell>
          <cell r="X560" t="str">
            <v>個</v>
          </cell>
          <cell r="Y560">
            <v>2370</v>
          </cell>
        </row>
        <row r="561">
          <cell r="Q561" t="str">
            <v/>
          </cell>
          <cell r="R561" t="str">
            <v/>
          </cell>
          <cell r="S561" t="str">
            <v/>
          </cell>
          <cell r="T561" t="str">
            <v xml:space="preserve"> エラスジョイント φ２０mm（オス･メス）</v>
          </cell>
          <cell r="U561" t="str">
            <v xml:space="preserve"> エラスジョイント</v>
          </cell>
          <cell r="V561" t="str">
            <v xml:space="preserve"> φ２０mm</v>
          </cell>
          <cell r="W561" t="str">
            <v>（オス･メス）</v>
          </cell>
          <cell r="X561" t="str">
            <v>個</v>
          </cell>
          <cell r="Y561">
            <v>2050</v>
          </cell>
        </row>
        <row r="562">
          <cell r="Q562" t="str">
            <v/>
          </cell>
          <cell r="R562" t="str">
            <v/>
          </cell>
          <cell r="S562" t="str">
            <v/>
          </cell>
          <cell r="T562" t="str">
            <v xml:space="preserve"> エラスジョイント φ２５mm（オス･メス）</v>
          </cell>
          <cell r="U562" t="str">
            <v xml:space="preserve"> エラスジョイント</v>
          </cell>
          <cell r="V562" t="str">
            <v xml:space="preserve"> φ２５mm</v>
          </cell>
          <cell r="W562" t="str">
            <v>（オス･メス）</v>
          </cell>
          <cell r="X562" t="str">
            <v>個</v>
          </cell>
          <cell r="Y562">
            <v>2970</v>
          </cell>
        </row>
        <row r="563">
          <cell r="Q563" t="str">
            <v/>
          </cell>
          <cell r="R563" t="str">
            <v/>
          </cell>
          <cell r="S563" t="str">
            <v/>
          </cell>
          <cell r="T563" t="str">
            <v xml:space="preserve"> エラスジョイント φ３０mm（オス･メス）</v>
          </cell>
          <cell r="U563" t="str">
            <v xml:space="preserve"> エラスジョイント</v>
          </cell>
          <cell r="V563" t="str">
            <v xml:space="preserve"> φ３０mm</v>
          </cell>
          <cell r="W563" t="str">
            <v>（オス･メス）</v>
          </cell>
          <cell r="X563" t="str">
            <v>個</v>
          </cell>
          <cell r="Y563">
            <v>4980</v>
          </cell>
        </row>
        <row r="564">
          <cell r="Q564" t="str">
            <v/>
          </cell>
          <cell r="R564" t="str">
            <v/>
          </cell>
          <cell r="S564" t="str">
            <v/>
          </cell>
          <cell r="T564" t="str">
            <v xml:space="preserve"> エラスジョイント φ４０mm（オス･メス）</v>
          </cell>
          <cell r="U564" t="str">
            <v xml:space="preserve"> エラスジョイント</v>
          </cell>
          <cell r="V564" t="str">
            <v xml:space="preserve"> φ４０mm</v>
          </cell>
          <cell r="W564" t="str">
            <v>（オス･メス）</v>
          </cell>
          <cell r="X564" t="str">
            <v>個</v>
          </cell>
          <cell r="Y564">
            <v>6650</v>
          </cell>
        </row>
        <row r="565">
          <cell r="Q565" t="str">
            <v/>
          </cell>
          <cell r="R565" t="str">
            <v/>
          </cell>
          <cell r="S565" t="str">
            <v/>
          </cell>
          <cell r="T565" t="str">
            <v xml:space="preserve"> エラスジョイント φ５０mm（オス･メス）</v>
          </cell>
          <cell r="U565" t="str">
            <v xml:space="preserve"> エラスジョイント</v>
          </cell>
          <cell r="V565" t="str">
            <v xml:space="preserve"> φ５０mm</v>
          </cell>
          <cell r="W565" t="str">
            <v>（オス･メス）</v>
          </cell>
          <cell r="X565" t="str">
            <v>個</v>
          </cell>
          <cell r="Y565">
            <v>10280</v>
          </cell>
        </row>
        <row r="566">
          <cell r="Q566">
            <v>128</v>
          </cell>
          <cell r="R566" t="str">
            <v/>
          </cell>
          <cell r="S566">
            <v>85</v>
          </cell>
          <cell r="T566" t="str">
            <v xml:space="preserve"> エラスジョイント  φ１３mm（分止水用）</v>
          </cell>
          <cell r="U566" t="str">
            <v xml:space="preserve"> エラスジョイント </v>
          </cell>
          <cell r="V566" t="str">
            <v xml:space="preserve"> φ１３mm</v>
          </cell>
          <cell r="W566" t="str">
            <v>（分止水用）</v>
          </cell>
          <cell r="X566" t="str">
            <v>個</v>
          </cell>
          <cell r="Y566">
            <v>1560</v>
          </cell>
        </row>
        <row r="567">
          <cell r="Q567" t="str">
            <v/>
          </cell>
          <cell r="R567" t="str">
            <v/>
          </cell>
          <cell r="S567" t="str">
            <v/>
          </cell>
          <cell r="T567" t="str">
            <v xml:space="preserve"> エラスジョイント  φ２０mm（分止水用）</v>
          </cell>
          <cell r="U567" t="str">
            <v xml:space="preserve"> エラスジョイント </v>
          </cell>
          <cell r="V567" t="str">
            <v xml:space="preserve"> φ２０mm</v>
          </cell>
          <cell r="W567" t="str">
            <v>（分止水用）</v>
          </cell>
          <cell r="X567" t="str">
            <v>個</v>
          </cell>
          <cell r="Y567">
            <v>2270</v>
          </cell>
        </row>
        <row r="568">
          <cell r="Q568" t="str">
            <v/>
          </cell>
          <cell r="R568" t="str">
            <v/>
          </cell>
          <cell r="S568" t="str">
            <v/>
          </cell>
          <cell r="T568" t="str">
            <v xml:space="preserve"> エラスジョイント  φ２５mm（分止水用）</v>
          </cell>
          <cell r="U568" t="str">
            <v xml:space="preserve"> エラスジョイント </v>
          </cell>
          <cell r="V568" t="str">
            <v xml:space="preserve"> φ２５mm</v>
          </cell>
          <cell r="W568" t="str">
            <v>（分止水用）</v>
          </cell>
          <cell r="X568" t="str">
            <v>個</v>
          </cell>
          <cell r="Y568">
            <v>3150</v>
          </cell>
        </row>
        <row r="569">
          <cell r="Q569" t="str">
            <v/>
          </cell>
          <cell r="R569" t="str">
            <v/>
          </cell>
          <cell r="S569" t="str">
            <v/>
          </cell>
          <cell r="T569" t="str">
            <v xml:space="preserve"> エラスジョイント  φ３０mm（分止水用）</v>
          </cell>
          <cell r="U569" t="str">
            <v xml:space="preserve"> エラスジョイント </v>
          </cell>
          <cell r="V569" t="str">
            <v xml:space="preserve"> φ３０mm</v>
          </cell>
          <cell r="W569" t="str">
            <v>（分止水用）</v>
          </cell>
          <cell r="X569" t="str">
            <v>個</v>
          </cell>
          <cell r="Y569">
            <v>5410</v>
          </cell>
        </row>
        <row r="570">
          <cell r="Q570" t="str">
            <v/>
          </cell>
          <cell r="R570" t="str">
            <v/>
          </cell>
          <cell r="S570" t="str">
            <v/>
          </cell>
          <cell r="T570" t="str">
            <v xml:space="preserve"> エラスジョイント  φ４０mm（分止水用）</v>
          </cell>
          <cell r="U570" t="str">
            <v xml:space="preserve"> エラスジョイント </v>
          </cell>
          <cell r="V570" t="str">
            <v xml:space="preserve"> φ４０mm</v>
          </cell>
          <cell r="W570" t="str">
            <v>（分止水用）</v>
          </cell>
          <cell r="X570" t="str">
            <v>個</v>
          </cell>
          <cell r="Y570">
            <v>7340</v>
          </cell>
        </row>
        <row r="571">
          <cell r="Q571" t="str">
            <v/>
          </cell>
          <cell r="R571" t="str">
            <v/>
          </cell>
          <cell r="S571" t="str">
            <v/>
          </cell>
          <cell r="T571" t="str">
            <v xml:space="preserve"> エラスジョイント  φ５０mm（分止水用）</v>
          </cell>
          <cell r="U571" t="str">
            <v xml:space="preserve"> エラスジョイント </v>
          </cell>
          <cell r="V571" t="str">
            <v xml:space="preserve"> φ５０mm</v>
          </cell>
          <cell r="W571" t="str">
            <v>（分止水用）</v>
          </cell>
          <cell r="X571" t="str">
            <v>個</v>
          </cell>
          <cell r="Y571">
            <v>10770</v>
          </cell>
        </row>
        <row r="572">
          <cell r="Q572">
            <v>129</v>
          </cell>
          <cell r="R572" t="str">
            <v/>
          </cell>
          <cell r="S572" t="str">
            <v/>
          </cell>
          <cell r="T572" t="str">
            <v>　ＭＣユニオン φ１３mm</v>
          </cell>
          <cell r="U572" t="str">
            <v>　ＭＣユニオン</v>
          </cell>
          <cell r="V572" t="str">
            <v xml:space="preserve"> φ１３mm</v>
          </cell>
          <cell r="X572" t="str">
            <v>個</v>
          </cell>
          <cell r="Y572">
            <v>460</v>
          </cell>
        </row>
        <row r="573">
          <cell r="Q573" t="str">
            <v/>
          </cell>
          <cell r="R573" t="str">
            <v/>
          </cell>
          <cell r="S573" t="str">
            <v/>
          </cell>
          <cell r="T573" t="str">
            <v>　ＭＣユニオン φ１６mm</v>
          </cell>
          <cell r="U573" t="str">
            <v>　ＭＣユニオン</v>
          </cell>
          <cell r="V573" t="str">
            <v xml:space="preserve"> φ１６mm</v>
          </cell>
          <cell r="X573" t="str">
            <v>個</v>
          </cell>
          <cell r="Y573">
            <v>570</v>
          </cell>
        </row>
        <row r="574">
          <cell r="Q574" t="str">
            <v/>
          </cell>
          <cell r="R574" t="str">
            <v/>
          </cell>
          <cell r="S574" t="str">
            <v/>
          </cell>
          <cell r="T574" t="str">
            <v>　ＭＣユニオン φ２０mm</v>
          </cell>
          <cell r="U574" t="str">
            <v>　ＭＣユニオン</v>
          </cell>
          <cell r="V574" t="str">
            <v xml:space="preserve"> φ２０mm</v>
          </cell>
          <cell r="X574" t="str">
            <v>個</v>
          </cell>
          <cell r="Y574">
            <v>720</v>
          </cell>
        </row>
        <row r="575">
          <cell r="Q575" t="str">
            <v/>
          </cell>
          <cell r="R575" t="str">
            <v/>
          </cell>
          <cell r="S575" t="str">
            <v/>
          </cell>
          <cell r="T575" t="str">
            <v>　ＭＣユニオン φ２５mm</v>
          </cell>
          <cell r="U575" t="str">
            <v>　ＭＣユニオン</v>
          </cell>
          <cell r="V575" t="str">
            <v xml:space="preserve"> φ２５mm</v>
          </cell>
          <cell r="X575" t="str">
            <v>個</v>
          </cell>
          <cell r="Y575">
            <v>870</v>
          </cell>
        </row>
        <row r="576">
          <cell r="Q576" t="str">
            <v/>
          </cell>
          <cell r="R576" t="str">
            <v/>
          </cell>
          <cell r="S576" t="str">
            <v/>
          </cell>
          <cell r="T576" t="str">
            <v>　ＭＣユニオン φ３０mm</v>
          </cell>
          <cell r="U576" t="str">
            <v>　ＭＣユニオン</v>
          </cell>
          <cell r="V576" t="str">
            <v xml:space="preserve"> φ３０mm</v>
          </cell>
          <cell r="X576" t="str">
            <v>個</v>
          </cell>
          <cell r="Y576">
            <v>1470</v>
          </cell>
        </row>
        <row r="577">
          <cell r="Q577" t="str">
            <v/>
          </cell>
          <cell r="R577" t="str">
            <v/>
          </cell>
          <cell r="S577" t="str">
            <v/>
          </cell>
          <cell r="T577" t="str">
            <v>　ＭＣユニオン φ４０mm</v>
          </cell>
          <cell r="U577" t="str">
            <v>　ＭＣユニオン</v>
          </cell>
          <cell r="V577" t="str">
            <v xml:space="preserve"> φ４０mm</v>
          </cell>
          <cell r="X577" t="str">
            <v>個</v>
          </cell>
          <cell r="Y577">
            <v>1910</v>
          </cell>
        </row>
        <row r="578">
          <cell r="Q578">
            <v>130</v>
          </cell>
          <cell r="R578" t="str">
            <v/>
          </cell>
          <cell r="S578" t="str">
            <v/>
          </cell>
          <cell r="T578" t="str">
            <v>　ＭＣ　ＨＩスーパー φ１３mm</v>
          </cell>
          <cell r="U578" t="str">
            <v>　ＭＣ　ＨＩスーパー</v>
          </cell>
          <cell r="V578" t="str">
            <v xml:space="preserve"> φ１３mm</v>
          </cell>
          <cell r="X578" t="str">
            <v>個</v>
          </cell>
          <cell r="Y578">
            <v>550</v>
          </cell>
        </row>
        <row r="579">
          <cell r="Q579" t="str">
            <v/>
          </cell>
          <cell r="R579" t="str">
            <v/>
          </cell>
          <cell r="S579" t="str">
            <v/>
          </cell>
          <cell r="T579" t="str">
            <v>　ＭＣ　ＨＩスーパー φ１６mm</v>
          </cell>
          <cell r="U579" t="str">
            <v>　ＭＣ　ＨＩスーパー</v>
          </cell>
          <cell r="V579" t="str">
            <v xml:space="preserve"> φ１６mm</v>
          </cell>
          <cell r="X579" t="str">
            <v>個</v>
          </cell>
          <cell r="Y579">
            <v>630</v>
          </cell>
        </row>
        <row r="580">
          <cell r="Q580" t="str">
            <v/>
          </cell>
          <cell r="R580" t="str">
            <v/>
          </cell>
          <cell r="S580" t="str">
            <v/>
          </cell>
          <cell r="T580" t="str">
            <v>　ＭＣ　ＨＩスーパー φ２０mm</v>
          </cell>
          <cell r="U580" t="str">
            <v>　ＭＣ　ＨＩスーパー</v>
          </cell>
          <cell r="V580" t="str">
            <v xml:space="preserve"> φ２０mm</v>
          </cell>
          <cell r="X580" t="str">
            <v>個</v>
          </cell>
          <cell r="Y580">
            <v>830</v>
          </cell>
        </row>
        <row r="581">
          <cell r="Q581" t="str">
            <v/>
          </cell>
          <cell r="R581" t="str">
            <v/>
          </cell>
          <cell r="S581" t="str">
            <v/>
          </cell>
          <cell r="T581" t="str">
            <v>　ＭＣ　ＨＩスーパー φ２５mm</v>
          </cell>
          <cell r="U581" t="str">
            <v>　ＭＣ　ＨＩスーパー</v>
          </cell>
          <cell r="V581" t="str">
            <v xml:space="preserve"> φ２５mm</v>
          </cell>
          <cell r="X581" t="str">
            <v>個</v>
          </cell>
          <cell r="Y581">
            <v>1030</v>
          </cell>
        </row>
        <row r="582">
          <cell r="Q582" t="str">
            <v/>
          </cell>
          <cell r="R582" t="str">
            <v/>
          </cell>
          <cell r="S582" t="str">
            <v/>
          </cell>
          <cell r="T582" t="str">
            <v>　ＭＣ　ＨＩスーパー φ３０mm</v>
          </cell>
          <cell r="U582" t="str">
            <v>　ＭＣ　ＨＩスーパー</v>
          </cell>
          <cell r="V582" t="str">
            <v xml:space="preserve"> φ３０mm</v>
          </cell>
          <cell r="X582" t="str">
            <v>個</v>
          </cell>
          <cell r="Y582">
            <v>1830</v>
          </cell>
        </row>
        <row r="583">
          <cell r="Q583" t="str">
            <v/>
          </cell>
          <cell r="R583" t="str">
            <v/>
          </cell>
          <cell r="S583" t="str">
            <v/>
          </cell>
          <cell r="T583" t="str">
            <v>　ＭＣ　ＨＩスーパー φ４０mm</v>
          </cell>
          <cell r="U583" t="str">
            <v>　ＭＣ　ＨＩスーパー</v>
          </cell>
          <cell r="V583" t="str">
            <v xml:space="preserve"> φ４０mm</v>
          </cell>
          <cell r="X583" t="str">
            <v>個</v>
          </cell>
          <cell r="Y583">
            <v>2190</v>
          </cell>
        </row>
        <row r="584">
          <cell r="Q584">
            <v>131</v>
          </cell>
          <cell r="R584" t="str">
            <v/>
          </cell>
          <cell r="S584">
            <v>86</v>
          </cell>
          <cell r="T584" t="str">
            <v xml:space="preserve"> ＶＵソケット φ７５mm（ＤＶ継手）</v>
          </cell>
          <cell r="U584" t="str">
            <v xml:space="preserve"> ＶＵソケット</v>
          </cell>
          <cell r="V584" t="str">
            <v xml:space="preserve"> φ７５mm</v>
          </cell>
          <cell r="W584" t="str">
            <v>（ＤＶ継手）</v>
          </cell>
          <cell r="X584" t="str">
            <v>個</v>
          </cell>
          <cell r="Y584">
            <v>103</v>
          </cell>
        </row>
        <row r="585">
          <cell r="Q585" t="str">
            <v/>
          </cell>
          <cell r="R585" t="str">
            <v/>
          </cell>
          <cell r="S585" t="str">
            <v/>
          </cell>
          <cell r="T585" t="str">
            <v xml:space="preserve"> ＶＵソケット φ１００㎜（ＤＶ継手）</v>
          </cell>
          <cell r="U585" t="str">
            <v xml:space="preserve"> ＶＵソケット</v>
          </cell>
          <cell r="V585" t="str">
            <v xml:space="preserve"> φ１００㎜</v>
          </cell>
          <cell r="W585" t="str">
            <v>（ＤＶ継手）</v>
          </cell>
          <cell r="X585" t="str">
            <v>個</v>
          </cell>
          <cell r="Y585">
            <v>200</v>
          </cell>
        </row>
        <row r="586">
          <cell r="Q586" t="str">
            <v/>
          </cell>
          <cell r="R586" t="str">
            <v/>
          </cell>
          <cell r="S586" t="str">
            <v/>
          </cell>
          <cell r="T586" t="str">
            <v xml:space="preserve"> ＶＵソケット φ１５０㎜（ＤＶ継手）</v>
          </cell>
          <cell r="U586" t="str">
            <v xml:space="preserve"> ＶＵソケット</v>
          </cell>
          <cell r="V586" t="str">
            <v xml:space="preserve"> φ１５０㎜</v>
          </cell>
          <cell r="W586" t="str">
            <v>（ＤＶ継手）</v>
          </cell>
          <cell r="X586" t="str">
            <v>個</v>
          </cell>
          <cell r="Y586">
            <v>690</v>
          </cell>
        </row>
        <row r="587">
          <cell r="Q587">
            <v>132</v>
          </cell>
          <cell r="R587">
            <v>219</v>
          </cell>
          <cell r="S587" t="str">
            <v/>
          </cell>
          <cell r="T587" t="str">
            <v xml:space="preserve"> 補修用バルブ ＨＩＲＶ－１３</v>
          </cell>
          <cell r="U587" t="str">
            <v xml:space="preserve"> 補修用バルブ</v>
          </cell>
          <cell r="V587" t="str">
            <v xml:space="preserve"> ＨＩＲＶ－１３</v>
          </cell>
          <cell r="X587" t="str">
            <v>個</v>
          </cell>
          <cell r="Y587">
            <v>2130</v>
          </cell>
        </row>
        <row r="588">
          <cell r="Q588">
            <v>133</v>
          </cell>
          <cell r="R588">
            <v>220</v>
          </cell>
          <cell r="S588" t="str">
            <v/>
          </cell>
          <cell r="T588" t="str">
            <v xml:space="preserve"> ＨＩＲＶ ＨＩＲＶ－１６</v>
          </cell>
          <cell r="U588" t="str">
            <v xml:space="preserve"> ＨＩＲＶ</v>
          </cell>
          <cell r="V588" t="str">
            <v xml:space="preserve"> ＨＩＲＶ－１６</v>
          </cell>
          <cell r="X588" t="str">
            <v>個</v>
          </cell>
          <cell r="Y588">
            <v>2200</v>
          </cell>
        </row>
        <row r="589">
          <cell r="Q589" t="str">
            <v/>
          </cell>
          <cell r="R589">
            <v>221</v>
          </cell>
          <cell r="S589" t="str">
            <v/>
          </cell>
          <cell r="T589" t="str">
            <v xml:space="preserve"> ＨＩＲＶ ＨＩＲＶ－２０</v>
          </cell>
          <cell r="U589" t="str">
            <v xml:space="preserve"> ＨＩＲＶ</v>
          </cell>
          <cell r="V589" t="str">
            <v xml:space="preserve"> ＨＩＲＶ－２０</v>
          </cell>
          <cell r="X589" t="str">
            <v>個</v>
          </cell>
          <cell r="Y589">
            <v>2260</v>
          </cell>
        </row>
        <row r="590">
          <cell r="Q590" t="str">
            <v/>
          </cell>
          <cell r="R590">
            <v>222</v>
          </cell>
          <cell r="S590" t="str">
            <v/>
          </cell>
          <cell r="T590" t="str">
            <v xml:space="preserve"> ＨＩＲＶ ＨＩＲＶ－２５</v>
          </cell>
          <cell r="U590" t="str">
            <v xml:space="preserve"> ＨＩＲＶ</v>
          </cell>
          <cell r="V590" t="str">
            <v xml:space="preserve"> ＨＩＲＶ－２５</v>
          </cell>
          <cell r="X590" t="str">
            <v>個</v>
          </cell>
          <cell r="Y590">
            <v>3060</v>
          </cell>
        </row>
        <row r="591">
          <cell r="Q591" t="str">
            <v/>
          </cell>
          <cell r="R591">
            <v>223</v>
          </cell>
          <cell r="S591" t="str">
            <v/>
          </cell>
          <cell r="T591" t="str">
            <v xml:space="preserve"> ＨＩＲＶ ＨＩＲＶ－３０</v>
          </cell>
          <cell r="U591" t="str">
            <v xml:space="preserve"> ＨＩＲＶ</v>
          </cell>
          <cell r="V591" t="str">
            <v xml:space="preserve"> ＨＩＲＶ－３０</v>
          </cell>
          <cell r="X591" t="str">
            <v>個</v>
          </cell>
          <cell r="Y591">
            <v>4680</v>
          </cell>
        </row>
        <row r="592">
          <cell r="Q592" t="str">
            <v/>
          </cell>
          <cell r="R592">
            <v>224</v>
          </cell>
          <cell r="S592" t="str">
            <v/>
          </cell>
          <cell r="T592" t="str">
            <v xml:space="preserve"> ＨＩＲＶ ＨＩＲＶ－４０</v>
          </cell>
          <cell r="U592" t="str">
            <v xml:space="preserve"> ＨＩＲＶ</v>
          </cell>
          <cell r="V592" t="str">
            <v xml:space="preserve"> ＨＩＲＶ－４０</v>
          </cell>
          <cell r="X592" t="str">
            <v>個</v>
          </cell>
          <cell r="Y592">
            <v>6050</v>
          </cell>
        </row>
        <row r="593">
          <cell r="Q593">
            <v>134</v>
          </cell>
          <cell r="R593" t="str">
            <v/>
          </cell>
          <cell r="S593" t="str">
            <v/>
          </cell>
          <cell r="T593" t="str">
            <v xml:space="preserve"> 密着コア（銅製コア） φ２０mm</v>
          </cell>
          <cell r="U593" t="str">
            <v xml:space="preserve"> 密着コア（銅製コア）</v>
          </cell>
          <cell r="V593" t="str">
            <v xml:space="preserve"> φ２０mm</v>
          </cell>
          <cell r="X593" t="str">
            <v>個</v>
          </cell>
          <cell r="Y593">
            <v>810</v>
          </cell>
        </row>
        <row r="594">
          <cell r="Q594" t="str">
            <v/>
          </cell>
          <cell r="R594" t="str">
            <v/>
          </cell>
          <cell r="S594" t="str">
            <v/>
          </cell>
          <cell r="T594" t="str">
            <v xml:space="preserve"> 密着コア（銅製コア） φ２５mm</v>
          </cell>
          <cell r="U594" t="str">
            <v xml:space="preserve"> 密着コア（銅製コア）</v>
          </cell>
          <cell r="V594" t="str">
            <v xml:space="preserve"> φ２５mm</v>
          </cell>
          <cell r="X594" t="str">
            <v>個</v>
          </cell>
          <cell r="Y594">
            <v>1040</v>
          </cell>
        </row>
        <row r="595">
          <cell r="Q595" t="str">
            <v/>
          </cell>
          <cell r="R595" t="str">
            <v/>
          </cell>
          <cell r="S595" t="str">
            <v/>
          </cell>
          <cell r="T595" t="str">
            <v xml:space="preserve"> 密着コア（銅製コア） φ３０mm</v>
          </cell>
          <cell r="U595" t="str">
            <v xml:space="preserve"> 密着コア（銅製コア）</v>
          </cell>
          <cell r="V595" t="str">
            <v xml:space="preserve"> φ３０mm</v>
          </cell>
          <cell r="X595" t="str">
            <v>個</v>
          </cell>
          <cell r="Y595">
            <v>1430</v>
          </cell>
        </row>
        <row r="596">
          <cell r="Q596" t="str">
            <v/>
          </cell>
          <cell r="R596" t="str">
            <v/>
          </cell>
          <cell r="S596" t="str">
            <v/>
          </cell>
          <cell r="T596" t="str">
            <v xml:space="preserve"> 密着コア（銅製コア） φ４０mm</v>
          </cell>
          <cell r="U596" t="str">
            <v xml:space="preserve"> 密着コア（銅製コア）</v>
          </cell>
          <cell r="V596" t="str">
            <v xml:space="preserve"> φ４０mm</v>
          </cell>
          <cell r="X596" t="str">
            <v>個</v>
          </cell>
          <cell r="Y596">
            <v>1760</v>
          </cell>
        </row>
        <row r="597">
          <cell r="Q597" t="str">
            <v/>
          </cell>
          <cell r="R597" t="str">
            <v/>
          </cell>
          <cell r="S597" t="str">
            <v/>
          </cell>
          <cell r="T597" t="str">
            <v xml:space="preserve"> 密着コア（銅製コア） φ５０mm</v>
          </cell>
          <cell r="U597" t="str">
            <v xml:space="preserve"> 密着コア（銅製コア）</v>
          </cell>
          <cell r="V597" t="str">
            <v xml:space="preserve"> φ５０mm</v>
          </cell>
          <cell r="X597" t="str">
            <v>個</v>
          </cell>
          <cell r="Y597">
            <v>2320</v>
          </cell>
        </row>
        <row r="598">
          <cell r="Q598">
            <v>135</v>
          </cell>
          <cell r="R598" t="str">
            <v/>
          </cell>
          <cell r="S598" t="str">
            <v/>
          </cell>
          <cell r="T598" t="str">
            <v xml:space="preserve"> サドル用キャップ φ１３mm</v>
          </cell>
          <cell r="U598" t="str">
            <v xml:space="preserve"> サドル用キャップ</v>
          </cell>
          <cell r="V598" t="str">
            <v xml:space="preserve"> φ１３mm</v>
          </cell>
          <cell r="X598" t="str">
            <v>個</v>
          </cell>
          <cell r="Y598">
            <v>360</v>
          </cell>
        </row>
        <row r="599">
          <cell r="Q599" t="str">
            <v/>
          </cell>
          <cell r="R599" t="str">
            <v/>
          </cell>
          <cell r="S599" t="str">
            <v/>
          </cell>
          <cell r="T599" t="str">
            <v xml:space="preserve"> サドル用キャップ φ２０mm</v>
          </cell>
          <cell r="U599" t="str">
            <v xml:space="preserve"> サドル用キャップ</v>
          </cell>
          <cell r="V599" t="str">
            <v xml:space="preserve"> φ２０mm</v>
          </cell>
          <cell r="X599" t="str">
            <v>個</v>
          </cell>
          <cell r="Y599">
            <v>570</v>
          </cell>
        </row>
        <row r="600">
          <cell r="Q600" t="str">
            <v/>
          </cell>
          <cell r="R600" t="str">
            <v/>
          </cell>
          <cell r="S600" t="str">
            <v/>
          </cell>
          <cell r="T600" t="str">
            <v xml:space="preserve"> サドル用キャップ φ２５mm</v>
          </cell>
          <cell r="U600" t="str">
            <v xml:space="preserve"> サドル用キャップ</v>
          </cell>
          <cell r="V600" t="str">
            <v xml:space="preserve"> φ２５mm</v>
          </cell>
          <cell r="X600" t="str">
            <v>個</v>
          </cell>
          <cell r="Y600">
            <v>800</v>
          </cell>
        </row>
        <row r="601">
          <cell r="Q601" t="str">
            <v/>
          </cell>
          <cell r="R601" t="str">
            <v/>
          </cell>
          <cell r="S601" t="str">
            <v/>
          </cell>
          <cell r="T601" t="str">
            <v xml:space="preserve"> サドル用キャップ φ３０mm</v>
          </cell>
          <cell r="U601" t="str">
            <v xml:space="preserve"> サドル用キャップ</v>
          </cell>
          <cell r="V601" t="str">
            <v xml:space="preserve"> φ３０mm</v>
          </cell>
          <cell r="X601" t="str">
            <v>個</v>
          </cell>
          <cell r="Y601">
            <v>1170</v>
          </cell>
        </row>
        <row r="602">
          <cell r="Q602" t="str">
            <v/>
          </cell>
          <cell r="R602" t="str">
            <v/>
          </cell>
          <cell r="S602" t="str">
            <v/>
          </cell>
          <cell r="T602" t="str">
            <v xml:space="preserve"> サドル用キャップ φ４０mm</v>
          </cell>
          <cell r="U602" t="str">
            <v xml:space="preserve"> サドル用キャップ</v>
          </cell>
          <cell r="V602" t="str">
            <v xml:space="preserve"> φ４０mm</v>
          </cell>
          <cell r="X602" t="str">
            <v>個</v>
          </cell>
          <cell r="Y602">
            <v>1710</v>
          </cell>
        </row>
        <row r="603">
          <cell r="Q603" t="str">
            <v/>
          </cell>
          <cell r="R603" t="str">
            <v/>
          </cell>
          <cell r="S603" t="str">
            <v/>
          </cell>
          <cell r="T603" t="str">
            <v xml:space="preserve"> サドル用キャップ φ５０mm</v>
          </cell>
          <cell r="U603" t="str">
            <v xml:space="preserve"> サドル用キャップ</v>
          </cell>
          <cell r="V603" t="str">
            <v xml:space="preserve"> φ５０mm</v>
          </cell>
          <cell r="X603" t="str">
            <v>個</v>
          </cell>
          <cell r="Y603">
            <v>2750</v>
          </cell>
        </row>
        <row r="604">
          <cell r="Q604">
            <v>136</v>
          </cell>
          <cell r="R604" t="str">
            <v/>
          </cell>
          <cell r="S604" t="str">
            <v/>
          </cell>
          <cell r="T604" t="str">
            <v>ＳＫＸソケット φ１３mm</v>
          </cell>
          <cell r="U604" t="str">
            <v>ＳＫＸソケット</v>
          </cell>
          <cell r="V604" t="str">
            <v xml:space="preserve"> φ１３mm</v>
          </cell>
          <cell r="X604" t="str">
            <v>個</v>
          </cell>
          <cell r="Y604">
            <v>1630</v>
          </cell>
        </row>
        <row r="605">
          <cell r="Q605" t="str">
            <v/>
          </cell>
          <cell r="R605" t="str">
            <v/>
          </cell>
          <cell r="S605" t="str">
            <v/>
          </cell>
          <cell r="T605" t="str">
            <v>ＳＫＸソケット φ２０mm</v>
          </cell>
          <cell r="U605" t="str">
            <v>ＳＫＸソケット</v>
          </cell>
          <cell r="V605" t="str">
            <v xml:space="preserve"> φ２０mm</v>
          </cell>
          <cell r="X605" t="str">
            <v>個</v>
          </cell>
          <cell r="Y605">
            <v>2140</v>
          </cell>
        </row>
        <row r="606">
          <cell r="Q606" t="str">
            <v/>
          </cell>
          <cell r="R606" t="str">
            <v/>
          </cell>
          <cell r="S606" t="str">
            <v/>
          </cell>
          <cell r="T606" t="str">
            <v>ＳＫＸソケット φ２５mm</v>
          </cell>
          <cell r="U606" t="str">
            <v>ＳＫＸソケット</v>
          </cell>
          <cell r="V606" t="str">
            <v xml:space="preserve"> φ２５mm</v>
          </cell>
          <cell r="X606" t="str">
            <v>個</v>
          </cell>
          <cell r="Y606">
            <v>2750</v>
          </cell>
        </row>
        <row r="607">
          <cell r="Q607" t="str">
            <v/>
          </cell>
          <cell r="R607" t="str">
            <v/>
          </cell>
          <cell r="S607" t="str">
            <v/>
          </cell>
          <cell r="T607" t="str">
            <v>ＳＫＸソケット φ３０mm</v>
          </cell>
          <cell r="U607" t="str">
            <v>ＳＫＸソケット</v>
          </cell>
          <cell r="V607" t="str">
            <v xml:space="preserve"> φ３０mm</v>
          </cell>
          <cell r="X607" t="str">
            <v>個</v>
          </cell>
          <cell r="Y607">
            <v>4190</v>
          </cell>
        </row>
        <row r="608">
          <cell r="Q608" t="str">
            <v/>
          </cell>
          <cell r="R608" t="str">
            <v/>
          </cell>
          <cell r="S608" t="str">
            <v/>
          </cell>
          <cell r="T608" t="str">
            <v>ＳＫＸソケット φ４０mm</v>
          </cell>
          <cell r="U608" t="str">
            <v>ＳＫＸソケット</v>
          </cell>
          <cell r="V608" t="str">
            <v xml:space="preserve"> φ４０mm</v>
          </cell>
          <cell r="X608" t="str">
            <v>個</v>
          </cell>
          <cell r="Y608">
            <v>4990</v>
          </cell>
        </row>
        <row r="609">
          <cell r="Q609" t="str">
            <v/>
          </cell>
          <cell r="R609" t="str">
            <v/>
          </cell>
          <cell r="S609" t="str">
            <v/>
          </cell>
          <cell r="T609" t="str">
            <v>ＳＫＸソケット φ５０mm</v>
          </cell>
          <cell r="U609" t="str">
            <v>ＳＫＸソケット</v>
          </cell>
          <cell r="V609" t="str">
            <v xml:space="preserve"> φ５０mm</v>
          </cell>
          <cell r="X609" t="str">
            <v>個</v>
          </cell>
          <cell r="Y609">
            <v>6680</v>
          </cell>
        </row>
        <row r="610">
          <cell r="Q610">
            <v>137</v>
          </cell>
          <cell r="R610" t="str">
            <v/>
          </cell>
          <cell r="S610" t="str">
            <v/>
          </cell>
          <cell r="T610" t="str">
            <v>ＳＫＸエルボ φ１３mm</v>
          </cell>
          <cell r="U610" t="str">
            <v>ＳＫＸエルボ</v>
          </cell>
          <cell r="V610" t="str">
            <v xml:space="preserve"> φ１３mm</v>
          </cell>
          <cell r="X610" t="str">
            <v>個</v>
          </cell>
          <cell r="Y610">
            <v>1830</v>
          </cell>
        </row>
        <row r="611">
          <cell r="Q611" t="str">
            <v/>
          </cell>
          <cell r="R611" t="str">
            <v/>
          </cell>
          <cell r="S611" t="str">
            <v/>
          </cell>
          <cell r="T611" t="str">
            <v>ＳＫＸエルボ φ２０mm</v>
          </cell>
          <cell r="U611" t="str">
            <v>ＳＫＸエルボ</v>
          </cell>
          <cell r="V611" t="str">
            <v xml:space="preserve"> φ２０mm</v>
          </cell>
          <cell r="X611" t="str">
            <v>個</v>
          </cell>
          <cell r="Y611">
            <v>2220</v>
          </cell>
        </row>
        <row r="612">
          <cell r="Q612" t="str">
            <v/>
          </cell>
          <cell r="R612" t="str">
            <v/>
          </cell>
          <cell r="S612" t="str">
            <v/>
          </cell>
          <cell r="T612" t="str">
            <v>ＳＫＸエルボ φ２５mm</v>
          </cell>
          <cell r="U612" t="str">
            <v>ＳＫＸエルボ</v>
          </cell>
          <cell r="V612" t="str">
            <v xml:space="preserve"> φ２５mm</v>
          </cell>
          <cell r="X612" t="str">
            <v>個</v>
          </cell>
          <cell r="Y612">
            <v>3240</v>
          </cell>
        </row>
        <row r="613">
          <cell r="Q613" t="str">
            <v/>
          </cell>
          <cell r="R613" t="str">
            <v/>
          </cell>
          <cell r="S613" t="str">
            <v/>
          </cell>
          <cell r="T613" t="str">
            <v>ＳＫＸエルボ φ３０mm</v>
          </cell>
          <cell r="U613" t="str">
            <v>ＳＫＸエルボ</v>
          </cell>
          <cell r="V613" t="str">
            <v xml:space="preserve"> φ３０mm</v>
          </cell>
          <cell r="X613" t="str">
            <v>個</v>
          </cell>
          <cell r="Y613">
            <v>4270</v>
          </cell>
        </row>
        <row r="614">
          <cell r="Q614" t="str">
            <v/>
          </cell>
          <cell r="R614" t="str">
            <v/>
          </cell>
          <cell r="S614" t="str">
            <v/>
          </cell>
          <cell r="T614" t="str">
            <v>ＳＫＸエルボ φ４０mm</v>
          </cell>
          <cell r="U614" t="str">
            <v>ＳＫＸエルボ</v>
          </cell>
          <cell r="V614" t="str">
            <v xml:space="preserve"> φ４０mm</v>
          </cell>
          <cell r="X614" t="str">
            <v>個</v>
          </cell>
          <cell r="Y614">
            <v>5200</v>
          </cell>
        </row>
        <row r="615">
          <cell r="Q615" t="str">
            <v/>
          </cell>
          <cell r="R615" t="str">
            <v/>
          </cell>
          <cell r="S615" t="str">
            <v/>
          </cell>
          <cell r="T615" t="str">
            <v>ＳＫＸエルボ φ５０㎜</v>
          </cell>
          <cell r="U615" t="str">
            <v>ＳＫＸエルボ</v>
          </cell>
          <cell r="V615" t="str">
            <v xml:space="preserve"> φ５０㎜</v>
          </cell>
          <cell r="X615" t="str">
            <v>個</v>
          </cell>
          <cell r="Y615">
            <v>7350</v>
          </cell>
        </row>
        <row r="616">
          <cell r="Q616">
            <v>138</v>
          </cell>
          <cell r="R616" t="str">
            <v/>
          </cell>
          <cell r="S616" t="str">
            <v/>
          </cell>
          <cell r="T616" t="str">
            <v>ＳＫＸ４５° φ１３mm</v>
          </cell>
          <cell r="U616" t="str">
            <v>ＳＫＸ４５°</v>
          </cell>
          <cell r="V616" t="str">
            <v xml:space="preserve"> φ１３mm</v>
          </cell>
          <cell r="X616" t="str">
            <v>個</v>
          </cell>
          <cell r="Y616">
            <v>1890</v>
          </cell>
        </row>
        <row r="617">
          <cell r="Q617" t="str">
            <v/>
          </cell>
          <cell r="R617" t="str">
            <v/>
          </cell>
          <cell r="S617" t="str">
            <v/>
          </cell>
          <cell r="T617" t="str">
            <v>ＳＫＸ４５° φ２０mm</v>
          </cell>
          <cell r="U617" t="str">
            <v>ＳＫＸ４５°</v>
          </cell>
          <cell r="V617" t="str">
            <v xml:space="preserve"> φ２０mm</v>
          </cell>
          <cell r="X617" t="str">
            <v>個</v>
          </cell>
          <cell r="Y617">
            <v>2300</v>
          </cell>
        </row>
        <row r="618">
          <cell r="Q618" t="str">
            <v/>
          </cell>
          <cell r="R618" t="str">
            <v/>
          </cell>
          <cell r="S618" t="str">
            <v/>
          </cell>
          <cell r="T618" t="str">
            <v>ＳＫＸ４５° φ２５mm</v>
          </cell>
          <cell r="U618" t="str">
            <v>ＳＫＸ４５°</v>
          </cell>
          <cell r="V618" t="str">
            <v xml:space="preserve"> φ２５mm</v>
          </cell>
          <cell r="X618" t="str">
            <v>個</v>
          </cell>
          <cell r="Y618">
            <v>3340</v>
          </cell>
        </row>
        <row r="619">
          <cell r="Q619" t="str">
            <v/>
          </cell>
          <cell r="R619" t="str">
            <v/>
          </cell>
          <cell r="S619" t="str">
            <v/>
          </cell>
          <cell r="T619" t="str">
            <v>ＳＫＸ４５° φ３０mm</v>
          </cell>
          <cell r="U619" t="str">
            <v>ＳＫＸ４５°</v>
          </cell>
          <cell r="V619" t="str">
            <v xml:space="preserve"> φ３０mm</v>
          </cell>
          <cell r="X619" t="str">
            <v>個</v>
          </cell>
          <cell r="Y619">
            <v>4410</v>
          </cell>
        </row>
        <row r="620">
          <cell r="Q620" t="str">
            <v/>
          </cell>
          <cell r="R620" t="str">
            <v/>
          </cell>
          <cell r="S620" t="str">
            <v/>
          </cell>
          <cell r="T620" t="str">
            <v>ＳＫＸ４５° φ４０mm</v>
          </cell>
          <cell r="U620" t="str">
            <v>ＳＫＸ４５°</v>
          </cell>
          <cell r="V620" t="str">
            <v xml:space="preserve"> φ４０mm</v>
          </cell>
          <cell r="X620" t="str">
            <v>個</v>
          </cell>
          <cell r="Y620">
            <v>5360</v>
          </cell>
        </row>
        <row r="621">
          <cell r="Q621" t="str">
            <v/>
          </cell>
          <cell r="R621" t="str">
            <v/>
          </cell>
          <cell r="S621" t="str">
            <v/>
          </cell>
          <cell r="T621" t="str">
            <v>ＳＫＸ４５° φ５０㎜</v>
          </cell>
          <cell r="U621" t="str">
            <v>ＳＫＸ４５°</v>
          </cell>
          <cell r="V621" t="str">
            <v xml:space="preserve"> φ５０㎜</v>
          </cell>
          <cell r="X621" t="str">
            <v>個</v>
          </cell>
          <cell r="Y621">
            <v>7590</v>
          </cell>
        </row>
        <row r="622">
          <cell r="Q622">
            <v>139</v>
          </cell>
          <cell r="R622" t="str">
            <v/>
          </cell>
          <cell r="S622" t="str">
            <v/>
          </cell>
          <cell r="T622" t="str">
            <v>ＳＫＸチーズ φ１３mm</v>
          </cell>
          <cell r="U622" t="str">
            <v>ＳＫＸチーズ</v>
          </cell>
          <cell r="V622" t="str">
            <v xml:space="preserve"> φ１３mm</v>
          </cell>
          <cell r="X622" t="str">
            <v>個</v>
          </cell>
          <cell r="Y622">
            <v>2580</v>
          </cell>
        </row>
        <row r="623">
          <cell r="Q623" t="str">
            <v/>
          </cell>
          <cell r="R623" t="str">
            <v/>
          </cell>
          <cell r="S623" t="str">
            <v/>
          </cell>
          <cell r="T623" t="str">
            <v>ＳＫＸチーズ φ２０mm</v>
          </cell>
          <cell r="U623" t="str">
            <v>ＳＫＸチーズ</v>
          </cell>
          <cell r="V623" t="str">
            <v xml:space="preserve"> φ２０mm</v>
          </cell>
          <cell r="X623" t="str">
            <v>個</v>
          </cell>
          <cell r="Y623">
            <v>3110</v>
          </cell>
        </row>
        <row r="624">
          <cell r="Q624" t="str">
            <v/>
          </cell>
          <cell r="R624" t="str">
            <v/>
          </cell>
          <cell r="S624" t="str">
            <v/>
          </cell>
          <cell r="T624" t="str">
            <v>ＳＫＸチーズ φ２５mm</v>
          </cell>
          <cell r="U624" t="str">
            <v>ＳＫＸチーズ</v>
          </cell>
          <cell r="V624" t="str">
            <v xml:space="preserve"> φ２５mm</v>
          </cell>
          <cell r="X624" t="str">
            <v>個</v>
          </cell>
          <cell r="Y624">
            <v>4000</v>
          </cell>
        </row>
        <row r="625">
          <cell r="Q625" t="str">
            <v/>
          </cell>
          <cell r="R625" t="str">
            <v/>
          </cell>
          <cell r="S625" t="str">
            <v/>
          </cell>
          <cell r="T625" t="str">
            <v>ＳＫＸチーズ φ３０mm</v>
          </cell>
          <cell r="U625" t="str">
            <v>ＳＫＸチーズ</v>
          </cell>
          <cell r="V625" t="str">
            <v xml:space="preserve"> φ３０mm</v>
          </cell>
          <cell r="X625" t="str">
            <v>個</v>
          </cell>
          <cell r="Y625">
            <v>5450</v>
          </cell>
        </row>
        <row r="626">
          <cell r="Q626" t="str">
            <v/>
          </cell>
          <cell r="R626" t="str">
            <v/>
          </cell>
          <cell r="S626" t="str">
            <v/>
          </cell>
          <cell r="T626" t="str">
            <v>ＳＫＸチーズ φ４０mm</v>
          </cell>
          <cell r="U626" t="str">
            <v>ＳＫＸチーズ</v>
          </cell>
          <cell r="V626" t="str">
            <v xml:space="preserve"> φ４０mm</v>
          </cell>
          <cell r="X626" t="str">
            <v>個</v>
          </cell>
          <cell r="Y626">
            <v>6490</v>
          </cell>
        </row>
        <row r="627">
          <cell r="Q627" t="str">
            <v/>
          </cell>
          <cell r="R627" t="str">
            <v/>
          </cell>
          <cell r="S627" t="str">
            <v/>
          </cell>
          <cell r="T627" t="str">
            <v>ＳＫＸチーズ φ５０㎜</v>
          </cell>
          <cell r="U627" t="str">
            <v>ＳＫＸチーズ</v>
          </cell>
          <cell r="V627" t="str">
            <v xml:space="preserve"> φ５０㎜</v>
          </cell>
          <cell r="X627" t="str">
            <v>個</v>
          </cell>
          <cell r="Y627">
            <v>8610</v>
          </cell>
        </row>
        <row r="628">
          <cell r="Q628" t="str">
            <v/>
          </cell>
          <cell r="R628">
            <v>225</v>
          </cell>
          <cell r="S628" t="str">
            <v/>
          </cell>
          <cell r="T628" t="str">
            <v>ＳＫＸチーズ φ２５×１３mm</v>
          </cell>
          <cell r="U628" t="str">
            <v>ＳＫＸチーズ</v>
          </cell>
          <cell r="V628" t="str">
            <v xml:space="preserve"> φ２５×１３mm</v>
          </cell>
          <cell r="X628" t="str">
            <v>個</v>
          </cell>
          <cell r="Y628">
            <v>3650</v>
          </cell>
        </row>
        <row r="629">
          <cell r="Q629" t="str">
            <v/>
          </cell>
          <cell r="R629">
            <v>226</v>
          </cell>
          <cell r="S629" t="str">
            <v/>
          </cell>
          <cell r="T629" t="str">
            <v>ＳＫＸチーズ φ２５×２０mm</v>
          </cell>
          <cell r="U629" t="str">
            <v>ＳＫＸチーズ</v>
          </cell>
          <cell r="V629" t="str">
            <v xml:space="preserve"> φ２５×２０mm</v>
          </cell>
          <cell r="X629" t="str">
            <v>個</v>
          </cell>
          <cell r="Y629">
            <v>3790</v>
          </cell>
        </row>
        <row r="630">
          <cell r="Q630" t="str">
            <v/>
          </cell>
          <cell r="R630">
            <v>227</v>
          </cell>
          <cell r="S630" t="str">
            <v/>
          </cell>
          <cell r="T630" t="str">
            <v>ＳＫＸチーズ φ３０×１３mm</v>
          </cell>
          <cell r="U630" t="str">
            <v>ＳＫＸチーズ</v>
          </cell>
          <cell r="V630" t="str">
            <v xml:space="preserve"> φ３０×１３mm</v>
          </cell>
          <cell r="X630" t="str">
            <v>個</v>
          </cell>
          <cell r="Y630">
            <v>4770</v>
          </cell>
        </row>
        <row r="631">
          <cell r="Q631" t="str">
            <v/>
          </cell>
          <cell r="R631">
            <v>228</v>
          </cell>
          <cell r="S631" t="str">
            <v/>
          </cell>
          <cell r="T631" t="str">
            <v>ＳＫＸチーズ φ３０×２０mm</v>
          </cell>
          <cell r="U631" t="str">
            <v>ＳＫＸチーズ</v>
          </cell>
          <cell r="V631" t="str">
            <v xml:space="preserve"> φ３０×２０mm</v>
          </cell>
          <cell r="X631" t="str">
            <v>個</v>
          </cell>
          <cell r="Y631">
            <v>4910</v>
          </cell>
        </row>
        <row r="632">
          <cell r="Q632" t="str">
            <v/>
          </cell>
          <cell r="R632">
            <v>229</v>
          </cell>
          <cell r="S632" t="str">
            <v/>
          </cell>
          <cell r="T632" t="str">
            <v>ＳＫＸチーズ φ３０×２５mm</v>
          </cell>
          <cell r="U632" t="str">
            <v>ＳＫＸチーズ</v>
          </cell>
          <cell r="V632" t="str">
            <v xml:space="preserve"> φ３０×２５mm</v>
          </cell>
          <cell r="X632" t="str">
            <v>個</v>
          </cell>
          <cell r="Y632">
            <v>5140</v>
          </cell>
        </row>
        <row r="633">
          <cell r="Q633" t="str">
            <v/>
          </cell>
          <cell r="R633">
            <v>230</v>
          </cell>
          <cell r="S633" t="str">
            <v/>
          </cell>
          <cell r="T633" t="str">
            <v>ＳＫＸチーズ φ４０×１３mm</v>
          </cell>
          <cell r="U633" t="str">
            <v>ＳＫＸチーズ</v>
          </cell>
          <cell r="V633" t="str">
            <v xml:space="preserve"> φ４０×１３mm</v>
          </cell>
          <cell r="X633" t="str">
            <v>個</v>
          </cell>
          <cell r="Y633">
            <v>5480</v>
          </cell>
        </row>
        <row r="634">
          <cell r="Q634" t="str">
            <v/>
          </cell>
          <cell r="R634">
            <v>231</v>
          </cell>
          <cell r="S634" t="str">
            <v/>
          </cell>
          <cell r="T634" t="str">
            <v>ＳＫＸチーズ φ４０×２０mm</v>
          </cell>
          <cell r="U634" t="str">
            <v>ＳＫＸチーズ</v>
          </cell>
          <cell r="V634" t="str">
            <v xml:space="preserve"> φ４０×２０mm</v>
          </cell>
          <cell r="X634" t="str">
            <v>個</v>
          </cell>
          <cell r="Y634">
            <v>5680</v>
          </cell>
        </row>
        <row r="635">
          <cell r="Q635" t="str">
            <v/>
          </cell>
          <cell r="R635">
            <v>232</v>
          </cell>
          <cell r="S635" t="str">
            <v/>
          </cell>
          <cell r="T635" t="str">
            <v>ＳＫＸチーズ φ４０×２５mm</v>
          </cell>
          <cell r="U635" t="str">
            <v>ＳＫＸチーズ</v>
          </cell>
          <cell r="V635" t="str">
            <v xml:space="preserve"> φ４０×２５mm</v>
          </cell>
          <cell r="X635" t="str">
            <v>個</v>
          </cell>
          <cell r="Y635">
            <v>5950</v>
          </cell>
        </row>
        <row r="636">
          <cell r="Q636" t="str">
            <v/>
          </cell>
          <cell r="R636">
            <v>233</v>
          </cell>
          <cell r="S636" t="str">
            <v/>
          </cell>
          <cell r="T636" t="str">
            <v>ＳＫＸチーズ φ４０×３０mm</v>
          </cell>
          <cell r="U636" t="str">
            <v>ＳＫＸチーズ</v>
          </cell>
          <cell r="V636" t="str">
            <v xml:space="preserve"> φ４０×３０mm</v>
          </cell>
          <cell r="X636" t="str">
            <v>個</v>
          </cell>
          <cell r="Y636">
            <v>6240</v>
          </cell>
        </row>
        <row r="637">
          <cell r="Q637" t="str">
            <v/>
          </cell>
          <cell r="R637">
            <v>234</v>
          </cell>
          <cell r="S637" t="str">
            <v/>
          </cell>
          <cell r="T637" t="str">
            <v>ＳＫＸチーズ φ５０×１３mm</v>
          </cell>
          <cell r="U637" t="str">
            <v>ＳＫＸチーズ</v>
          </cell>
          <cell r="V637" t="str">
            <v xml:space="preserve"> φ５０×１３mm</v>
          </cell>
          <cell r="X637" t="str">
            <v>個</v>
          </cell>
          <cell r="Y637">
            <v>7160</v>
          </cell>
        </row>
        <row r="638">
          <cell r="Q638" t="str">
            <v/>
          </cell>
          <cell r="R638">
            <v>235</v>
          </cell>
          <cell r="S638" t="str">
            <v/>
          </cell>
          <cell r="T638" t="str">
            <v>ＳＫＸチーズ φ５０×２０mm</v>
          </cell>
          <cell r="U638" t="str">
            <v>ＳＫＸチーズ</v>
          </cell>
          <cell r="V638" t="str">
            <v xml:space="preserve"> φ５０×２０mm</v>
          </cell>
          <cell r="X638" t="str">
            <v>個</v>
          </cell>
          <cell r="Y638">
            <v>7350</v>
          </cell>
        </row>
        <row r="639">
          <cell r="Q639" t="str">
            <v/>
          </cell>
          <cell r="R639">
            <v>236</v>
          </cell>
          <cell r="S639" t="str">
            <v/>
          </cell>
          <cell r="T639" t="str">
            <v>ＳＫＸチーズ φ５０×２５mm</v>
          </cell>
          <cell r="U639" t="str">
            <v>ＳＫＸチーズ</v>
          </cell>
          <cell r="V639" t="str">
            <v xml:space="preserve"> φ５０×２５mm</v>
          </cell>
          <cell r="X639" t="str">
            <v>個</v>
          </cell>
          <cell r="Y639">
            <v>7560</v>
          </cell>
        </row>
        <row r="640">
          <cell r="Q640" t="str">
            <v/>
          </cell>
          <cell r="R640">
            <v>237</v>
          </cell>
          <cell r="S640" t="str">
            <v/>
          </cell>
          <cell r="T640" t="str">
            <v>ＳＫＸチーズ φ５０×３０mm</v>
          </cell>
          <cell r="U640" t="str">
            <v>ＳＫＸチーズ</v>
          </cell>
          <cell r="V640" t="str">
            <v xml:space="preserve"> φ５０×３０mm</v>
          </cell>
          <cell r="X640" t="str">
            <v>個</v>
          </cell>
          <cell r="Y640">
            <v>7910</v>
          </cell>
        </row>
        <row r="641">
          <cell r="Q641">
            <v>140</v>
          </cell>
          <cell r="R641">
            <v>238</v>
          </cell>
          <cell r="S641" t="str">
            <v/>
          </cell>
          <cell r="T641" t="str">
            <v>ハイジャスターハイジャスター</v>
          </cell>
          <cell r="U641" t="str">
            <v>ハイジャスター</v>
          </cell>
          <cell r="V641" t="str">
            <v>ハイジャスター</v>
          </cell>
          <cell r="X641" t="str">
            <v>袋</v>
          </cell>
          <cell r="Y641">
            <v>4900</v>
          </cell>
        </row>
        <row r="642">
          <cell r="Q642" t="str">
            <v/>
          </cell>
          <cell r="R642">
            <v>239</v>
          </cell>
          <cell r="S642" t="str">
            <v/>
          </cell>
          <cell r="T642" t="str">
            <v>ハイジャスターボルト（M-16×150）</v>
          </cell>
          <cell r="U642" t="str">
            <v>ハイジャスター</v>
          </cell>
          <cell r="V642" t="str">
            <v>ボルト（M-16×150）</v>
          </cell>
          <cell r="X642" t="str">
            <v>袋</v>
          </cell>
          <cell r="Y642">
            <v>3500</v>
          </cell>
        </row>
        <row r="643">
          <cell r="Q643" t="str">
            <v/>
          </cell>
          <cell r="R643">
            <v>240</v>
          </cell>
          <cell r="S643" t="str">
            <v/>
          </cell>
          <cell r="T643" t="str">
            <v>ハイジャスター施工用備品（内外型枠など）</v>
          </cell>
          <cell r="U643" t="str">
            <v>ハイジャスター</v>
          </cell>
          <cell r="V643" t="str">
            <v>施工用備品（内外型枠など）</v>
          </cell>
          <cell r="X643" t="str">
            <v>式</v>
          </cell>
          <cell r="Y643">
            <v>15000</v>
          </cell>
        </row>
        <row r="644">
          <cell r="Q644">
            <v>141</v>
          </cell>
          <cell r="R644" t="str">
            <v/>
          </cell>
          <cell r="S644" t="str">
            <v/>
          </cell>
          <cell r="T644" t="str">
            <v xml:space="preserve"> ＶＵ管 φ７５㎜</v>
          </cell>
          <cell r="U644" t="str">
            <v xml:space="preserve"> ＶＵ管</v>
          </cell>
          <cell r="V644" t="str">
            <v xml:space="preserve"> φ７５㎜</v>
          </cell>
          <cell r="X644" t="str">
            <v>ｍ</v>
          </cell>
          <cell r="Y644">
            <v>330</v>
          </cell>
        </row>
        <row r="645">
          <cell r="Q645" t="str">
            <v/>
          </cell>
          <cell r="R645" t="str">
            <v/>
          </cell>
          <cell r="S645" t="str">
            <v/>
          </cell>
          <cell r="T645" t="str">
            <v xml:space="preserve"> ＶＵ管 φ１００㎜</v>
          </cell>
          <cell r="U645" t="str">
            <v xml:space="preserve"> ＶＵ管</v>
          </cell>
          <cell r="V645" t="str">
            <v xml:space="preserve"> φ１００㎜</v>
          </cell>
          <cell r="X645" t="str">
            <v>ｍ</v>
          </cell>
          <cell r="Y645">
            <v>370</v>
          </cell>
        </row>
        <row r="646">
          <cell r="Q646" t="str">
            <v/>
          </cell>
          <cell r="R646" t="str">
            <v/>
          </cell>
          <cell r="S646" t="str">
            <v/>
          </cell>
          <cell r="T646" t="str">
            <v xml:space="preserve"> ＶＵ管 φ１５０㎜</v>
          </cell>
          <cell r="U646" t="str">
            <v xml:space="preserve"> ＶＵ管</v>
          </cell>
          <cell r="V646" t="str">
            <v xml:space="preserve"> φ１５０㎜</v>
          </cell>
          <cell r="X646" t="str">
            <v>ｍ</v>
          </cell>
          <cell r="Y646">
            <v>990</v>
          </cell>
        </row>
        <row r="647">
          <cell r="Q647" t="str">
            <v/>
          </cell>
          <cell r="R647" t="str">
            <v/>
          </cell>
          <cell r="S647" t="str">
            <v/>
          </cell>
          <cell r="T647" t="str">
            <v xml:space="preserve"> ＶＵ管 φ２００㎜</v>
          </cell>
          <cell r="U647" t="str">
            <v xml:space="preserve"> ＶＵ管</v>
          </cell>
          <cell r="V647" t="str">
            <v xml:space="preserve"> φ２００㎜</v>
          </cell>
          <cell r="X647" t="str">
            <v>ｍ</v>
          </cell>
          <cell r="Y647">
            <v>1640</v>
          </cell>
        </row>
        <row r="648">
          <cell r="Q648">
            <v>142</v>
          </cell>
          <cell r="R648" t="str">
            <v/>
          </cell>
          <cell r="S648" t="str">
            <v/>
          </cell>
        </row>
      </sheetData>
      <sheetData sheetId="2"/>
      <sheetData sheetId="3"/>
      <sheetData sheetId="4"/>
      <sheetData sheetId="5">
        <row r="2">
          <cell r="K2">
            <v>1</v>
          </cell>
          <cell r="L2">
            <v>1</v>
          </cell>
          <cell r="N2" t="str">
            <v>手洗器</v>
          </cell>
          <cell r="O2">
            <v>5</v>
          </cell>
        </row>
        <row r="3">
          <cell r="K3">
            <v>2</v>
          </cell>
          <cell r="L3">
            <v>1.4</v>
          </cell>
          <cell r="N3" t="str">
            <v>大便器（タンク）</v>
          </cell>
          <cell r="O3">
            <v>12</v>
          </cell>
        </row>
        <row r="4">
          <cell r="K4">
            <v>3</v>
          </cell>
          <cell r="L4">
            <v>1.7</v>
          </cell>
          <cell r="N4" t="str">
            <v>台所流し</v>
          </cell>
          <cell r="O4">
            <v>12</v>
          </cell>
        </row>
        <row r="5">
          <cell r="K5">
            <v>4</v>
          </cell>
          <cell r="L5">
            <v>2</v>
          </cell>
          <cell r="N5" t="str">
            <v>洗濯流し</v>
          </cell>
          <cell r="O5">
            <v>12</v>
          </cell>
        </row>
        <row r="6">
          <cell r="K6">
            <v>5</v>
          </cell>
          <cell r="L6">
            <v>2.2000000000000002</v>
          </cell>
          <cell r="N6" t="str">
            <v>洗面器</v>
          </cell>
          <cell r="O6">
            <v>8</v>
          </cell>
        </row>
        <row r="7">
          <cell r="K7">
            <v>6</v>
          </cell>
          <cell r="L7">
            <v>2.4</v>
          </cell>
          <cell r="N7" t="str">
            <v>散水栓</v>
          </cell>
          <cell r="O7">
            <v>15</v>
          </cell>
        </row>
        <row r="8">
          <cell r="K8">
            <v>7</v>
          </cell>
          <cell r="L8">
            <v>2.6</v>
          </cell>
          <cell r="N8" t="str">
            <v>小便器（洗浄弁）</v>
          </cell>
          <cell r="O8">
            <v>15</v>
          </cell>
        </row>
        <row r="9">
          <cell r="K9">
            <v>8</v>
          </cell>
          <cell r="L9">
            <v>2.8</v>
          </cell>
          <cell r="N9" t="str">
            <v>浴槽（和式）</v>
          </cell>
          <cell r="O9">
            <v>20</v>
          </cell>
        </row>
        <row r="10">
          <cell r="K10">
            <v>9</v>
          </cell>
          <cell r="L10">
            <v>2.9</v>
          </cell>
          <cell r="N10" t="str">
            <v>シャワー</v>
          </cell>
          <cell r="O10">
            <v>8</v>
          </cell>
        </row>
        <row r="11">
          <cell r="K11">
            <v>10</v>
          </cell>
          <cell r="L11">
            <v>3</v>
          </cell>
          <cell r="N11" t="str">
            <v>給湯</v>
          </cell>
          <cell r="O11">
            <v>24</v>
          </cell>
        </row>
        <row r="12">
          <cell r="K12">
            <v>11</v>
          </cell>
          <cell r="L12">
            <v>3.1</v>
          </cell>
        </row>
        <row r="13">
          <cell r="K13">
            <v>12</v>
          </cell>
          <cell r="L13">
            <v>3.2</v>
          </cell>
        </row>
        <row r="14">
          <cell r="K14">
            <v>13</v>
          </cell>
          <cell r="L14">
            <v>3.3</v>
          </cell>
        </row>
        <row r="15">
          <cell r="K15">
            <v>14</v>
          </cell>
          <cell r="L15">
            <v>3.4</v>
          </cell>
        </row>
        <row r="16">
          <cell r="K16">
            <v>15</v>
          </cell>
          <cell r="L16">
            <v>3.5</v>
          </cell>
        </row>
        <row r="17">
          <cell r="K17">
            <v>16</v>
          </cell>
          <cell r="L17">
            <v>3.6</v>
          </cell>
        </row>
        <row r="18">
          <cell r="K18">
            <v>17</v>
          </cell>
          <cell r="L18">
            <v>3.7</v>
          </cell>
        </row>
        <row r="19">
          <cell r="K19">
            <v>18</v>
          </cell>
          <cell r="L19">
            <v>3.8</v>
          </cell>
        </row>
        <row r="20">
          <cell r="K20">
            <v>19</v>
          </cell>
          <cell r="L20">
            <v>3.9</v>
          </cell>
        </row>
        <row r="21">
          <cell r="K21">
            <v>20</v>
          </cell>
          <cell r="L21">
            <v>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A10">
            <v>1</v>
          </cell>
          <cell r="B10" t="str">
            <v>管布設</v>
          </cell>
          <cell r="C10" t="str">
            <v>HPPE</v>
          </cell>
          <cell r="D10">
            <v>150</v>
          </cell>
          <cell r="E10">
            <v>29.9</v>
          </cell>
          <cell r="F10" t="str">
            <v>H27</v>
          </cell>
          <cell r="G10" t="str">
            <v>市道</v>
          </cell>
          <cell r="H10">
            <v>1757160</v>
          </cell>
          <cell r="I10">
            <v>58767</v>
          </cell>
        </row>
        <row r="11">
          <cell r="A11">
            <v>2</v>
          </cell>
          <cell r="B11" t="str">
            <v>不断水</v>
          </cell>
          <cell r="C11" t="str">
            <v>DCIP</v>
          </cell>
          <cell r="D11">
            <v>150</v>
          </cell>
          <cell r="E11">
            <v>1</v>
          </cell>
          <cell r="F11" t="str">
            <v>H27</v>
          </cell>
          <cell r="G11" t="str">
            <v>市道</v>
          </cell>
          <cell r="H11">
            <v>637200</v>
          </cell>
          <cell r="I11">
            <v>637200</v>
          </cell>
        </row>
        <row r="12">
          <cell r="A12">
            <v>3</v>
          </cell>
          <cell r="B12" t="str">
            <v>仮設</v>
          </cell>
          <cell r="C12" t="str">
            <v>ＳＵＳ</v>
          </cell>
          <cell r="D12">
            <v>150</v>
          </cell>
          <cell r="E12">
            <v>41.9</v>
          </cell>
          <cell r="F12" t="str">
            <v>H27</v>
          </cell>
          <cell r="H12">
            <v>638280</v>
          </cell>
          <cell r="I12">
            <v>15233</v>
          </cell>
        </row>
        <row r="13">
          <cell r="A13">
            <v>4</v>
          </cell>
          <cell r="B13" t="str">
            <v>管布設</v>
          </cell>
          <cell r="C13" t="str">
            <v>HPPE</v>
          </cell>
          <cell r="D13">
            <v>100</v>
          </cell>
          <cell r="E13">
            <v>12.4</v>
          </cell>
          <cell r="F13" t="str">
            <v>H29</v>
          </cell>
          <cell r="G13" t="str">
            <v>市道・歩道</v>
          </cell>
          <cell r="H13">
            <v>2517480</v>
          </cell>
          <cell r="I13">
            <v>203022</v>
          </cell>
        </row>
        <row r="14">
          <cell r="A14">
            <v>5</v>
          </cell>
          <cell r="I14" t="e">
            <v>#DIV/0!</v>
          </cell>
        </row>
        <row r="15">
          <cell r="A15">
            <v>6</v>
          </cell>
          <cell r="I15" t="e">
            <v>#DIV/0!</v>
          </cell>
        </row>
        <row r="16">
          <cell r="A16">
            <v>7</v>
          </cell>
          <cell r="I16" t="e">
            <v>#DIV/0!</v>
          </cell>
        </row>
        <row r="17">
          <cell r="A17">
            <v>8</v>
          </cell>
          <cell r="I17" t="e">
            <v>#DIV/0!</v>
          </cell>
        </row>
        <row r="18">
          <cell r="A18">
            <v>9</v>
          </cell>
          <cell r="I18" t="e">
            <v>#DIV/0!</v>
          </cell>
        </row>
        <row r="19">
          <cell r="A19">
            <v>10</v>
          </cell>
          <cell r="I19" t="e">
            <v>#DIV/0!</v>
          </cell>
        </row>
        <row r="20">
          <cell r="A20">
            <v>11</v>
          </cell>
          <cell r="I20" t="e">
            <v>#DIV/0!</v>
          </cell>
        </row>
        <row r="21">
          <cell r="A21">
            <v>12</v>
          </cell>
          <cell r="I21" t="e">
            <v>#DIV/0!</v>
          </cell>
        </row>
        <row r="22">
          <cell r="A22">
            <v>13</v>
          </cell>
          <cell r="I22" t="e">
            <v>#DIV/0!</v>
          </cell>
        </row>
        <row r="23">
          <cell r="A23">
            <v>14</v>
          </cell>
          <cell r="I23" t="e">
            <v>#DIV/0!</v>
          </cell>
        </row>
        <row r="24">
          <cell r="A24">
            <v>15</v>
          </cell>
          <cell r="I24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47"/>
  <sheetViews>
    <sheetView showZeros="0" tabSelected="1" zoomScaleNormal="100" zoomScaleSheetLayoutView="115" workbookViewId="0">
      <selection activeCell="M11" sqref="M11"/>
    </sheetView>
  </sheetViews>
  <sheetFormatPr defaultRowHeight="14.25"/>
  <cols>
    <col min="1" max="1" width="1.875" style="7" customWidth="1"/>
    <col min="2" max="2" width="2.875" style="7" customWidth="1"/>
    <col min="3" max="3" width="10.125" style="7" customWidth="1"/>
    <col min="4" max="4" width="14.75" style="7" customWidth="1"/>
    <col min="5" max="6" width="10.125" style="7" customWidth="1"/>
    <col min="7" max="7" width="2.75" style="7" customWidth="1"/>
    <col min="8" max="8" width="21.125" style="19" customWidth="1"/>
    <col min="9" max="11" width="10.75" style="19" customWidth="1"/>
    <col min="12" max="13" width="12.5" style="20" customWidth="1"/>
    <col min="14" max="14" width="6.875" bestFit="1" customWidth="1"/>
    <col min="15" max="15" width="9" style="1" customWidth="1"/>
    <col min="16" max="16" width="11" style="1" bestFit="1" customWidth="1"/>
    <col min="17" max="17" width="11" bestFit="1" customWidth="1"/>
    <col min="18" max="18" width="11.5" customWidth="1"/>
  </cols>
  <sheetData>
    <row r="1" spans="1:17">
      <c r="A1" s="13" t="s">
        <v>56</v>
      </c>
      <c r="B1" s="13"/>
      <c r="C1" s="9"/>
      <c r="D1" s="9"/>
      <c r="E1" s="9"/>
      <c r="F1" s="9"/>
      <c r="G1" s="9"/>
    </row>
    <row r="2" spans="1:17">
      <c r="A2" s="14"/>
      <c r="B2" s="14"/>
      <c r="H2" s="85" t="s">
        <v>33</v>
      </c>
      <c r="I2" s="85"/>
      <c r="J2" s="85"/>
      <c r="K2" s="85"/>
      <c r="L2" s="85"/>
      <c r="M2" s="85"/>
    </row>
    <row r="3" spans="1:17">
      <c r="B3" s="15" t="s">
        <v>27</v>
      </c>
      <c r="D3" s="43"/>
      <c r="E3" s="7" t="s">
        <v>25</v>
      </c>
      <c r="H3" s="85" t="s">
        <v>62</v>
      </c>
      <c r="I3" s="85"/>
      <c r="J3" s="85"/>
      <c r="K3" s="85"/>
      <c r="L3" s="85"/>
      <c r="M3" s="85"/>
    </row>
    <row r="4" spans="1:17">
      <c r="B4" s="15" t="s">
        <v>41</v>
      </c>
      <c r="D4" s="82"/>
      <c r="E4" s="83"/>
      <c r="F4" s="84"/>
      <c r="H4" s="41"/>
      <c r="I4" s="41"/>
      <c r="J4" s="41"/>
      <c r="K4" s="41"/>
      <c r="L4" s="42"/>
      <c r="M4" s="42"/>
    </row>
    <row r="5" spans="1:17">
      <c r="B5" s="15" t="s">
        <v>28</v>
      </c>
      <c r="D5" s="44"/>
      <c r="E5" s="7" t="s">
        <v>14</v>
      </c>
      <c r="H5" s="41"/>
      <c r="I5" s="41"/>
      <c r="J5" s="41"/>
      <c r="K5" s="41"/>
      <c r="L5" s="42"/>
      <c r="M5" s="42"/>
    </row>
    <row r="6" spans="1:17">
      <c r="B6" s="15" t="s">
        <v>29</v>
      </c>
      <c r="D6" s="18"/>
      <c r="E6" s="7" t="s">
        <v>39</v>
      </c>
      <c r="H6" s="28" t="s">
        <v>61</v>
      </c>
      <c r="I6" s="28"/>
      <c r="J6" s="45" t="s">
        <v>59</v>
      </c>
      <c r="K6" s="80"/>
      <c r="L6" s="42"/>
      <c r="M6" s="42"/>
    </row>
    <row r="7" spans="1:17">
      <c r="B7" s="15"/>
      <c r="H7" s="41"/>
      <c r="I7" s="41"/>
      <c r="J7" s="41"/>
      <c r="K7" s="41"/>
      <c r="L7" s="42"/>
      <c r="M7" s="42"/>
    </row>
    <row r="8" spans="1:17">
      <c r="B8" s="7" t="s">
        <v>34</v>
      </c>
      <c r="H8" s="28" t="s">
        <v>13</v>
      </c>
      <c r="I8" s="28"/>
      <c r="J8" s="81">
        <f>D3</f>
        <v>0</v>
      </c>
      <c r="K8" s="28"/>
      <c r="L8" s="42"/>
      <c r="M8" s="42"/>
    </row>
    <row r="9" spans="1:17">
      <c r="B9" s="16"/>
      <c r="C9" s="17" t="s">
        <v>12</v>
      </c>
      <c r="D9" s="17" t="s">
        <v>1</v>
      </c>
      <c r="E9" s="17" t="s">
        <v>2</v>
      </c>
      <c r="F9" s="17" t="s">
        <v>20</v>
      </c>
    </row>
    <row r="10" spans="1:17">
      <c r="B10" s="10">
        <v>1</v>
      </c>
      <c r="C10" s="11"/>
      <c r="D10" s="11"/>
      <c r="E10" s="12"/>
      <c r="F10" s="11"/>
      <c r="H10" s="28" t="s">
        <v>42</v>
      </c>
      <c r="I10" s="28"/>
      <c r="J10" s="45">
        <f>D4</f>
        <v>0</v>
      </c>
      <c r="K10" s="28"/>
      <c r="L10" s="28"/>
    </row>
    <row r="11" spans="1:17">
      <c r="B11" s="10">
        <v>2</v>
      </c>
      <c r="C11" s="11"/>
      <c r="D11" s="11"/>
      <c r="E11" s="12"/>
      <c r="F11" s="11"/>
      <c r="J11" s="21"/>
      <c r="L11" s="19"/>
    </row>
    <row r="12" spans="1:17">
      <c r="B12" s="10">
        <v>3</v>
      </c>
      <c r="C12" s="11"/>
      <c r="D12" s="11"/>
      <c r="E12" s="12"/>
      <c r="F12" s="11"/>
      <c r="H12" s="28" t="s">
        <v>26</v>
      </c>
      <c r="I12" s="28"/>
      <c r="J12" s="29">
        <f>D5</f>
        <v>0</v>
      </c>
      <c r="K12" s="28" t="s">
        <v>14</v>
      </c>
      <c r="L12" s="19"/>
    </row>
    <row r="13" spans="1:17">
      <c r="B13" s="10">
        <v>4</v>
      </c>
      <c r="C13" s="11"/>
      <c r="D13" s="11"/>
      <c r="E13" s="12"/>
      <c r="F13" s="11"/>
      <c r="J13" s="21"/>
      <c r="L13" s="19"/>
    </row>
    <row r="14" spans="1:17">
      <c r="B14" s="10">
        <v>5</v>
      </c>
      <c r="C14" s="11"/>
      <c r="D14" s="11"/>
      <c r="E14" s="12"/>
      <c r="F14" s="11"/>
      <c r="H14" s="19" t="s">
        <v>31</v>
      </c>
      <c r="Q14" s="1"/>
    </row>
    <row r="15" spans="1:17">
      <c r="B15" s="10">
        <v>6</v>
      </c>
      <c r="C15" s="11"/>
      <c r="D15" s="11"/>
      <c r="E15" s="12"/>
      <c r="F15" s="11"/>
      <c r="H15" s="28" t="s">
        <v>30</v>
      </c>
      <c r="I15" s="88">
        <f>D6</f>
        <v>0</v>
      </c>
      <c r="J15" s="88"/>
      <c r="K15" s="28" t="s">
        <v>15</v>
      </c>
      <c r="L15" s="35" t="s">
        <v>16</v>
      </c>
    </row>
    <row r="16" spans="1:17" s="5" customFormat="1">
      <c r="A16" s="7"/>
      <c r="B16" s="10">
        <v>7</v>
      </c>
      <c r="C16" s="11"/>
      <c r="D16" s="11"/>
      <c r="E16" s="12"/>
      <c r="F16" s="11"/>
      <c r="G16" s="7"/>
      <c r="H16" s="19"/>
      <c r="I16" s="19"/>
      <c r="J16" s="19"/>
      <c r="K16" s="19"/>
      <c r="L16" s="20"/>
      <c r="M16" s="20"/>
      <c r="O16" s="6"/>
      <c r="P16" s="6"/>
    </row>
    <row r="17" spans="1:16" s="5" customFormat="1" ht="15" customHeight="1">
      <c r="A17" s="8"/>
      <c r="B17" s="8"/>
      <c r="C17" s="34" t="s">
        <v>38</v>
      </c>
      <c r="D17" s="8"/>
      <c r="E17" s="8"/>
      <c r="F17" s="8"/>
      <c r="G17" s="8"/>
      <c r="H17" s="32" t="s">
        <v>35</v>
      </c>
      <c r="I17" s="28"/>
      <c r="J17" s="19"/>
      <c r="K17" s="19"/>
      <c r="L17" s="20"/>
      <c r="M17" s="20"/>
      <c r="O17" s="6"/>
      <c r="P17" s="6"/>
    </row>
    <row r="18" spans="1:16" s="5" customFormat="1" ht="8.25" customHeight="1">
      <c r="A18" s="8"/>
      <c r="B18" s="8"/>
      <c r="C18" s="8"/>
      <c r="D18" s="8"/>
      <c r="E18" s="8"/>
      <c r="F18" s="8"/>
      <c r="G18" s="8"/>
      <c r="H18" s="33"/>
      <c r="I18" s="19"/>
      <c r="J18" s="19"/>
      <c r="K18" s="19"/>
      <c r="L18" s="19"/>
      <c r="M18" s="20"/>
      <c r="O18" s="6"/>
      <c r="P18" s="6"/>
    </row>
    <row r="19" spans="1:16" s="5" customFormat="1" ht="15" customHeight="1">
      <c r="A19" s="8"/>
      <c r="B19" s="8"/>
      <c r="C19" s="8"/>
      <c r="D19" s="8"/>
      <c r="E19" s="8"/>
      <c r="F19" s="8"/>
      <c r="G19" s="8"/>
      <c r="H19" s="89" t="s">
        <v>12</v>
      </c>
      <c r="I19" s="91" t="s">
        <v>1</v>
      </c>
      <c r="J19" s="91" t="s">
        <v>2</v>
      </c>
      <c r="K19" s="91" t="s">
        <v>20</v>
      </c>
      <c r="L19" s="86" t="s">
        <v>0</v>
      </c>
      <c r="M19" s="87"/>
      <c r="O19" s="6"/>
      <c r="P19" s="6"/>
    </row>
    <row r="20" spans="1:16" s="5" customFormat="1" ht="15" customHeight="1">
      <c r="A20" s="8"/>
      <c r="B20" s="8"/>
      <c r="C20" s="8"/>
      <c r="D20" s="8"/>
      <c r="E20" s="8"/>
      <c r="F20" s="8"/>
      <c r="G20" s="8"/>
      <c r="H20" s="90"/>
      <c r="I20" s="92"/>
      <c r="J20" s="92"/>
      <c r="K20" s="92"/>
      <c r="L20" s="50" t="s">
        <v>32</v>
      </c>
      <c r="M20" s="51" t="s">
        <v>24</v>
      </c>
      <c r="O20" s="6"/>
      <c r="P20" s="6"/>
    </row>
    <row r="21" spans="1:16" s="5" customFormat="1" ht="30.75" customHeight="1">
      <c r="A21" s="8"/>
      <c r="B21" s="8"/>
      <c r="C21" s="8"/>
      <c r="D21" s="8"/>
      <c r="E21" s="8"/>
      <c r="F21" s="8"/>
      <c r="G21" s="8"/>
      <c r="H21" s="52">
        <f>C10</f>
        <v>0</v>
      </c>
      <c r="I21" s="48">
        <f t="shared" ref="I21:K27" si="0">D10</f>
        <v>0</v>
      </c>
      <c r="J21" s="48">
        <f t="shared" si="0"/>
        <v>0</v>
      </c>
      <c r="K21" s="48">
        <f t="shared" si="0"/>
        <v>0</v>
      </c>
      <c r="L21" s="49">
        <f>IF(D10="",0,VLOOKUP($I21,データ!$B$3:$D$7,MATCH($K21,データ!$C$2:$D$2)+1))</f>
        <v>0</v>
      </c>
      <c r="M21" s="53">
        <f t="shared" ref="M21:M27" si="1">J21*L21</f>
        <v>0</v>
      </c>
      <c r="O21" s="6"/>
      <c r="P21" s="6"/>
    </row>
    <row r="22" spans="1:16" s="5" customFormat="1" ht="30.75" customHeight="1">
      <c r="A22" s="8"/>
      <c r="B22" s="8"/>
      <c r="C22" s="8"/>
      <c r="D22" s="8"/>
      <c r="E22" s="8"/>
      <c r="F22" s="8"/>
      <c r="G22" s="8"/>
      <c r="H22" s="54">
        <f t="shared" ref="H22:H27" si="2">C11</f>
        <v>0</v>
      </c>
      <c r="I22" s="46">
        <f t="shared" si="0"/>
        <v>0</v>
      </c>
      <c r="J22" s="46">
        <f t="shared" si="0"/>
        <v>0</v>
      </c>
      <c r="K22" s="46">
        <f t="shared" si="0"/>
        <v>0</v>
      </c>
      <c r="L22" s="47">
        <f>IF(D11="",0,VLOOKUP($I22,データ!$B$3:$D$7,MATCH($K22,データ!$C$2:$D$2)+1))</f>
        <v>0</v>
      </c>
      <c r="M22" s="55">
        <f t="shared" si="1"/>
        <v>0</v>
      </c>
      <c r="O22" s="6"/>
      <c r="P22" s="6"/>
    </row>
    <row r="23" spans="1:16" s="5" customFormat="1" ht="30.75" customHeight="1">
      <c r="A23" s="8"/>
      <c r="B23" s="8"/>
      <c r="C23" s="8"/>
      <c r="D23" s="8"/>
      <c r="E23" s="8"/>
      <c r="F23" s="8"/>
      <c r="G23" s="8"/>
      <c r="H23" s="54">
        <f t="shared" si="2"/>
        <v>0</v>
      </c>
      <c r="I23" s="46">
        <f t="shared" si="0"/>
        <v>0</v>
      </c>
      <c r="J23" s="46">
        <f t="shared" si="0"/>
        <v>0</v>
      </c>
      <c r="K23" s="46">
        <f t="shared" si="0"/>
        <v>0</v>
      </c>
      <c r="L23" s="47">
        <f>IF(D12="",0,VLOOKUP($I23,データ!$B$3:$D$7,MATCH($K23,データ!$C$2:$D$2)+1))</f>
        <v>0</v>
      </c>
      <c r="M23" s="55">
        <f t="shared" si="1"/>
        <v>0</v>
      </c>
      <c r="O23" s="6"/>
      <c r="P23" s="6"/>
    </row>
    <row r="24" spans="1:16" s="5" customFormat="1" ht="30.75" customHeight="1">
      <c r="A24" s="8"/>
      <c r="B24" s="8"/>
      <c r="C24" s="8"/>
      <c r="D24" s="8"/>
      <c r="E24" s="8"/>
      <c r="F24" s="8"/>
      <c r="G24" s="8"/>
      <c r="H24" s="54">
        <f t="shared" si="2"/>
        <v>0</v>
      </c>
      <c r="I24" s="46">
        <f t="shared" si="0"/>
        <v>0</v>
      </c>
      <c r="J24" s="46">
        <f t="shared" si="0"/>
        <v>0</v>
      </c>
      <c r="K24" s="46">
        <f t="shared" si="0"/>
        <v>0</v>
      </c>
      <c r="L24" s="47">
        <f>IF(D13="",0,VLOOKUP($I24,データ!$B$3:$D$7,MATCH($K24,データ!$C$2:$D$2)+1))</f>
        <v>0</v>
      </c>
      <c r="M24" s="55">
        <f t="shared" si="1"/>
        <v>0</v>
      </c>
      <c r="O24" s="6"/>
      <c r="P24" s="6"/>
    </row>
    <row r="25" spans="1:16" s="5" customFormat="1" ht="30.75" customHeight="1">
      <c r="A25" s="8"/>
      <c r="B25" s="8"/>
      <c r="C25" s="8"/>
      <c r="D25" s="8"/>
      <c r="E25" s="8"/>
      <c r="F25" s="8"/>
      <c r="G25" s="8"/>
      <c r="H25" s="54">
        <f t="shared" si="2"/>
        <v>0</v>
      </c>
      <c r="I25" s="46">
        <f t="shared" si="0"/>
        <v>0</v>
      </c>
      <c r="J25" s="46">
        <f t="shared" si="0"/>
        <v>0</v>
      </c>
      <c r="K25" s="46">
        <f t="shared" si="0"/>
        <v>0</v>
      </c>
      <c r="L25" s="47">
        <f>IF(D14="",0,VLOOKUP($I25,データ!$B$3:$D$7,MATCH($K25,データ!$C$2:$D$2)+1))</f>
        <v>0</v>
      </c>
      <c r="M25" s="55">
        <f t="shared" si="1"/>
        <v>0</v>
      </c>
      <c r="O25" s="6"/>
      <c r="P25" s="6"/>
    </row>
    <row r="26" spans="1:16" ht="30.75" customHeight="1">
      <c r="A26" s="8"/>
      <c r="B26" s="8"/>
      <c r="C26" s="8"/>
      <c r="D26" s="8"/>
      <c r="E26" s="8"/>
      <c r="F26" s="8"/>
      <c r="G26" s="8"/>
      <c r="H26" s="54">
        <f t="shared" si="2"/>
        <v>0</v>
      </c>
      <c r="I26" s="46">
        <f t="shared" si="0"/>
        <v>0</v>
      </c>
      <c r="J26" s="46">
        <f t="shared" si="0"/>
        <v>0</v>
      </c>
      <c r="K26" s="46">
        <f t="shared" si="0"/>
        <v>0</v>
      </c>
      <c r="L26" s="47">
        <f>IF(D15="",0,VLOOKUP($I26,データ!$B$3:$D$7,MATCH($K26,データ!$C$2:$D$2)+1))</f>
        <v>0</v>
      </c>
      <c r="M26" s="55">
        <f t="shared" si="1"/>
        <v>0</v>
      </c>
    </row>
    <row r="27" spans="1:16" ht="30.75" customHeight="1">
      <c r="H27" s="54">
        <f t="shared" si="2"/>
        <v>0</v>
      </c>
      <c r="I27" s="46">
        <f t="shared" si="0"/>
        <v>0</v>
      </c>
      <c r="J27" s="46">
        <f t="shared" si="0"/>
        <v>0</v>
      </c>
      <c r="K27" s="46">
        <f t="shared" si="0"/>
        <v>0</v>
      </c>
      <c r="L27" s="47">
        <f>IF(D16="",0,VLOOKUP($I27,データ!$B$3:$D$7,MATCH($K27,データ!$C$2:$D$2)+1))</f>
        <v>0</v>
      </c>
      <c r="M27" s="55">
        <f t="shared" si="1"/>
        <v>0</v>
      </c>
    </row>
    <row r="28" spans="1:16" ht="30.75" customHeight="1">
      <c r="H28" s="22"/>
      <c r="I28" s="23"/>
      <c r="J28" s="23"/>
      <c r="K28" s="23"/>
      <c r="L28" s="57" t="s">
        <v>45</v>
      </c>
      <c r="M28" s="56">
        <f>SUM(M21:M27)</f>
        <v>0</v>
      </c>
    </row>
    <row r="30" spans="1:16">
      <c r="H30" s="32" t="s">
        <v>36</v>
      </c>
      <c r="I30" s="28"/>
    </row>
    <row r="32" spans="1:16">
      <c r="H32" s="36" t="s">
        <v>43</v>
      </c>
    </row>
    <row r="33" spans="8:13">
      <c r="H33" s="36"/>
    </row>
    <row r="34" spans="8:13">
      <c r="I34" s="24" t="s">
        <v>23</v>
      </c>
      <c r="J34" s="24">
        <f>J12</f>
        <v>0</v>
      </c>
      <c r="K34" s="25" t="s">
        <v>22</v>
      </c>
      <c r="L34" s="26">
        <f>200000*J34</f>
        <v>0</v>
      </c>
      <c r="M34" s="20" t="s">
        <v>15</v>
      </c>
    </row>
    <row r="36" spans="8:13">
      <c r="H36" s="36" t="s">
        <v>44</v>
      </c>
    </row>
    <row r="37" spans="8:13">
      <c r="L37" s="27">
        <f>I15</f>
        <v>0</v>
      </c>
      <c r="M37" s="20" t="s">
        <v>15</v>
      </c>
    </row>
    <row r="39" spans="8:13">
      <c r="H39" s="36" t="s">
        <v>37</v>
      </c>
    </row>
    <row r="40" spans="8:13">
      <c r="L40" s="30">
        <f>M28</f>
        <v>0</v>
      </c>
      <c r="M40" s="20" t="s">
        <v>15</v>
      </c>
    </row>
    <row r="43" spans="8:13">
      <c r="L43" s="31" t="s">
        <v>40</v>
      </c>
    </row>
    <row r="46" spans="8:13" ht="18" thickBot="1">
      <c r="I46" s="40" t="s">
        <v>21</v>
      </c>
      <c r="J46" s="37"/>
      <c r="K46" s="37"/>
      <c r="L46" s="38">
        <f>IF(I21="","",ROUNDDOWN(MIN(L37,M28,L34),-3))</f>
        <v>0</v>
      </c>
      <c r="M46" s="39" t="s">
        <v>15</v>
      </c>
    </row>
    <row r="47" spans="8:13" ht="15" thickTop="1">
      <c r="L47" s="58" t="s">
        <v>46</v>
      </c>
    </row>
  </sheetData>
  <mergeCells count="9">
    <mergeCell ref="D4:F4"/>
    <mergeCell ref="H2:M2"/>
    <mergeCell ref="H3:M3"/>
    <mergeCell ref="L19:M19"/>
    <mergeCell ref="I15:J15"/>
    <mergeCell ref="H19:H20"/>
    <mergeCell ref="I19:I20"/>
    <mergeCell ref="J19:J20"/>
    <mergeCell ref="K19:K20"/>
  </mergeCells>
  <phoneticPr fontId="2"/>
  <dataValidations count="3">
    <dataValidation type="list" allowBlank="1" showInputMessage="1" showErrorMessage="1" sqref="D10:D16">
      <formula1>呼び径</formula1>
    </dataValidation>
    <dataValidation type="list" allowBlank="1" showInputMessage="1" showErrorMessage="1" sqref="C10:C16">
      <formula1>管種</formula1>
    </dataValidation>
    <dataValidation type="list" allowBlank="1" sqref="D4:F4">
      <formula1>"筑後市大字　番地先"</formula1>
    </dataValidation>
  </dataValidations>
  <pageMargins left="1.1811023622047245" right="0.98425196850393704" top="0.98425196850393704" bottom="0.59055118110236227" header="0.51181102362204722" footer="0.5118110236220472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データ!$C$2:$D$2</xm:f>
          </x14:formula1>
          <xm:sqref>F10:F16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47"/>
  <sheetViews>
    <sheetView showZeros="0" zoomScaleNormal="100" zoomScaleSheetLayoutView="115" workbookViewId="0">
      <selection activeCell="K34" sqref="K34"/>
    </sheetView>
  </sheetViews>
  <sheetFormatPr defaultRowHeight="14.25"/>
  <cols>
    <col min="1" max="1" width="1.875" style="61" customWidth="1"/>
    <col min="2" max="2" width="2.875" style="61" customWidth="1"/>
    <col min="3" max="3" width="10.125" style="61" customWidth="1"/>
    <col min="4" max="4" width="14.75" style="61" customWidth="1"/>
    <col min="5" max="6" width="10.125" style="61" customWidth="1"/>
    <col min="7" max="7" width="2.75" style="61" customWidth="1"/>
    <col min="8" max="8" width="17.5" style="59" customWidth="1"/>
    <col min="9" max="9" width="18.625" style="59" bestFit="1" customWidth="1"/>
    <col min="10" max="11" width="15.75" style="59" customWidth="1"/>
    <col min="12" max="12" width="5.125" style="20" customWidth="1"/>
    <col min="13" max="13" width="12.5" style="20" customWidth="1"/>
    <col min="14" max="14" width="6.875" bestFit="1" customWidth="1"/>
    <col min="15" max="15" width="9" style="1" customWidth="1"/>
    <col min="16" max="16" width="11" style="1" bestFit="1" customWidth="1"/>
    <col min="17" max="17" width="11" bestFit="1" customWidth="1"/>
    <col min="18" max="18" width="11.5" customWidth="1"/>
  </cols>
  <sheetData>
    <row r="1" spans="1:17">
      <c r="A1" s="65" t="s">
        <v>55</v>
      </c>
      <c r="B1" s="65"/>
      <c r="C1" s="66"/>
      <c r="D1" s="66"/>
      <c r="E1" s="66"/>
      <c r="F1" s="66"/>
      <c r="G1" s="66"/>
    </row>
    <row r="2" spans="1:17">
      <c r="A2" s="60"/>
      <c r="B2" s="60"/>
      <c r="H2" s="85" t="s">
        <v>33</v>
      </c>
      <c r="I2" s="85"/>
      <c r="J2" s="85"/>
      <c r="K2" s="85"/>
      <c r="L2" s="85"/>
      <c r="M2" s="77"/>
    </row>
    <row r="3" spans="1:17">
      <c r="B3" s="62" t="s">
        <v>27</v>
      </c>
      <c r="D3" s="82"/>
      <c r="E3" s="83"/>
      <c r="F3" s="84"/>
      <c r="G3" s="61" t="s">
        <v>25</v>
      </c>
      <c r="H3" s="85" t="s">
        <v>63</v>
      </c>
      <c r="I3" s="85"/>
      <c r="J3" s="85"/>
      <c r="K3" s="85"/>
      <c r="L3" s="85"/>
      <c r="M3" s="77"/>
    </row>
    <row r="4" spans="1:17">
      <c r="B4" s="62" t="s">
        <v>41</v>
      </c>
      <c r="D4" s="82"/>
      <c r="E4" s="83"/>
      <c r="F4" s="84"/>
      <c r="H4" s="41"/>
      <c r="I4" s="41"/>
      <c r="J4" s="41"/>
      <c r="K4" s="41"/>
      <c r="L4" s="42"/>
      <c r="M4" s="42"/>
    </row>
    <row r="5" spans="1:17">
      <c r="H5" s="41"/>
      <c r="I5" s="41"/>
      <c r="J5" s="41"/>
      <c r="K5" s="41"/>
      <c r="L5" s="42"/>
      <c r="M5" s="42"/>
    </row>
    <row r="6" spans="1:17">
      <c r="B6" s="62" t="s">
        <v>29</v>
      </c>
      <c r="D6" s="18"/>
      <c r="E6" s="61" t="s">
        <v>39</v>
      </c>
      <c r="H6" s="28" t="s">
        <v>61</v>
      </c>
      <c r="I6" s="72" t="s">
        <v>60</v>
      </c>
      <c r="J6" s="42"/>
      <c r="K6" s="42"/>
      <c r="L6" s="42"/>
      <c r="M6" s="42"/>
    </row>
    <row r="7" spans="1:17">
      <c r="B7" s="62"/>
      <c r="H7" s="41"/>
      <c r="I7" s="41"/>
      <c r="J7" s="41"/>
      <c r="K7" s="41"/>
      <c r="L7" s="42"/>
      <c r="M7" s="42"/>
    </row>
    <row r="8" spans="1:17">
      <c r="B8" s="61" t="s">
        <v>34</v>
      </c>
      <c r="H8" s="28" t="s">
        <v>13</v>
      </c>
      <c r="I8" s="79">
        <f>D3</f>
        <v>0</v>
      </c>
      <c r="J8" s="28"/>
      <c r="K8" s="28"/>
      <c r="L8" s="42"/>
      <c r="M8" s="42"/>
    </row>
    <row r="9" spans="1:17">
      <c r="B9" s="16"/>
      <c r="C9" s="17" t="s">
        <v>12</v>
      </c>
      <c r="D9" s="17" t="s">
        <v>1</v>
      </c>
      <c r="E9" s="17" t="s">
        <v>2</v>
      </c>
    </row>
    <row r="10" spans="1:17">
      <c r="B10" s="10">
        <v>1</v>
      </c>
      <c r="C10" s="67" t="s">
        <v>52</v>
      </c>
      <c r="D10" s="67" t="s">
        <v>9</v>
      </c>
      <c r="E10" s="68"/>
      <c r="H10" s="28" t="s">
        <v>42</v>
      </c>
      <c r="I10" s="72">
        <f>D4</f>
        <v>0</v>
      </c>
      <c r="J10" s="28"/>
      <c r="K10" s="28"/>
    </row>
    <row r="11" spans="1:17">
      <c r="B11" s="10">
        <v>2</v>
      </c>
      <c r="C11" s="67"/>
      <c r="D11" s="67"/>
      <c r="E11" s="68"/>
      <c r="J11" s="21"/>
    </row>
    <row r="12" spans="1:17">
      <c r="B12" s="10">
        <v>3</v>
      </c>
      <c r="C12" s="67"/>
      <c r="D12" s="67"/>
      <c r="E12" s="68"/>
      <c r="H12" s="59" t="s">
        <v>31</v>
      </c>
    </row>
    <row r="13" spans="1:17">
      <c r="B13" s="10">
        <v>4</v>
      </c>
      <c r="C13" s="67"/>
      <c r="D13" s="67"/>
      <c r="E13" s="68"/>
      <c r="H13" s="28" t="s">
        <v>30</v>
      </c>
      <c r="I13" s="76">
        <f>D6</f>
        <v>0</v>
      </c>
      <c r="J13" s="28" t="s">
        <v>57</v>
      </c>
      <c r="K13" s="35"/>
    </row>
    <row r="14" spans="1:17">
      <c r="B14" s="10">
        <v>5</v>
      </c>
      <c r="C14" s="67"/>
      <c r="D14" s="67"/>
      <c r="E14" s="68"/>
      <c r="Q14" s="1"/>
    </row>
    <row r="15" spans="1:17">
      <c r="B15" s="10">
        <v>6</v>
      </c>
      <c r="C15" s="67"/>
      <c r="D15" s="67"/>
      <c r="E15" s="68"/>
    </row>
    <row r="16" spans="1:17" s="5" customFormat="1">
      <c r="A16" s="61"/>
      <c r="B16" s="10">
        <v>7</v>
      </c>
      <c r="C16" s="67"/>
      <c r="D16" s="67"/>
      <c r="E16" s="68"/>
      <c r="F16" s="61"/>
      <c r="G16" s="61"/>
      <c r="H16" s="59"/>
      <c r="I16" s="59"/>
      <c r="J16" s="59"/>
      <c r="K16" s="59"/>
      <c r="L16" s="20"/>
      <c r="M16" s="20"/>
      <c r="O16" s="6"/>
      <c r="P16" s="6"/>
    </row>
    <row r="17" spans="1:16" s="5" customFormat="1" ht="15" customHeight="1">
      <c r="A17" s="63"/>
      <c r="B17" s="63"/>
      <c r="C17" s="64" t="s">
        <v>38</v>
      </c>
      <c r="D17" s="63"/>
      <c r="E17" s="63"/>
      <c r="F17" s="63"/>
      <c r="G17" s="63"/>
      <c r="H17" s="28" t="s">
        <v>58</v>
      </c>
      <c r="I17" s="59"/>
      <c r="J17" s="59"/>
      <c r="K17" s="59"/>
      <c r="L17" s="20"/>
      <c r="M17" s="20"/>
      <c r="O17" s="6"/>
      <c r="P17" s="6"/>
    </row>
    <row r="18" spans="1:16" s="5" customFormat="1" ht="8.25" customHeight="1">
      <c r="A18" s="63"/>
      <c r="B18" s="63"/>
      <c r="C18" s="63"/>
      <c r="D18" s="63"/>
      <c r="E18" s="63"/>
      <c r="F18" s="63"/>
      <c r="G18" s="63"/>
      <c r="H18" s="33"/>
      <c r="I18" s="59"/>
      <c r="J18" s="59"/>
      <c r="K18" s="59"/>
      <c r="L18" s="59"/>
      <c r="M18" s="20"/>
      <c r="O18" s="6"/>
      <c r="P18" s="6"/>
    </row>
    <row r="19" spans="1:16" s="5" customFormat="1" ht="15" customHeight="1">
      <c r="A19" s="63"/>
      <c r="B19" s="63"/>
      <c r="C19" s="63"/>
      <c r="D19" s="63"/>
      <c r="E19" s="63"/>
      <c r="F19" s="63"/>
      <c r="G19" s="63"/>
      <c r="I19" s="89" t="s">
        <v>12</v>
      </c>
      <c r="J19" s="91" t="s">
        <v>1</v>
      </c>
      <c r="K19" s="93" t="s">
        <v>54</v>
      </c>
      <c r="L19" s="59"/>
      <c r="M19" s="20"/>
      <c r="O19" s="6"/>
      <c r="P19" s="6"/>
    </row>
    <row r="20" spans="1:16" s="5" customFormat="1" ht="15" customHeight="1">
      <c r="A20" s="63"/>
      <c r="B20" s="63"/>
      <c r="C20" s="63"/>
      <c r="D20" s="63"/>
      <c r="E20" s="63"/>
      <c r="F20" s="63"/>
      <c r="G20" s="63"/>
      <c r="I20" s="90"/>
      <c r="J20" s="92"/>
      <c r="K20" s="94"/>
      <c r="L20" s="59"/>
      <c r="M20" s="20"/>
      <c r="O20" s="6"/>
      <c r="P20" s="6"/>
    </row>
    <row r="21" spans="1:16" s="5" customFormat="1" ht="30.75" customHeight="1">
      <c r="A21" s="63"/>
      <c r="B21" s="63"/>
      <c r="C21" s="63"/>
      <c r="D21" s="63"/>
      <c r="E21" s="63"/>
      <c r="F21" s="63"/>
      <c r="G21" s="63"/>
      <c r="I21" s="52" t="str">
        <f t="shared" ref="I21:K27" si="0">C10</f>
        <v>HIVP</v>
      </c>
      <c r="J21" s="48" t="str">
        <f t="shared" si="0"/>
        <v>75mm</v>
      </c>
      <c r="K21" s="73">
        <f t="shared" si="0"/>
        <v>0</v>
      </c>
      <c r="L21" s="59"/>
      <c r="M21" s="20"/>
      <c r="O21" s="6"/>
      <c r="P21" s="6"/>
    </row>
    <row r="22" spans="1:16" s="5" customFormat="1" ht="30.75" customHeight="1">
      <c r="A22" s="63"/>
      <c r="B22" s="63"/>
      <c r="C22" s="63"/>
      <c r="D22" s="63"/>
      <c r="E22" s="63"/>
      <c r="F22" s="63"/>
      <c r="G22" s="63"/>
      <c r="I22" s="54">
        <f t="shared" si="0"/>
        <v>0</v>
      </c>
      <c r="J22" s="46">
        <f t="shared" si="0"/>
        <v>0</v>
      </c>
      <c r="K22" s="74">
        <f t="shared" si="0"/>
        <v>0</v>
      </c>
      <c r="L22" s="59"/>
      <c r="M22" s="20"/>
      <c r="O22" s="6"/>
      <c r="P22" s="6"/>
    </row>
    <row r="23" spans="1:16" s="5" customFormat="1" ht="30.75" customHeight="1">
      <c r="A23" s="63"/>
      <c r="B23" s="63"/>
      <c r="C23" s="63"/>
      <c r="D23" s="63"/>
      <c r="E23" s="63"/>
      <c r="F23" s="63"/>
      <c r="G23" s="63"/>
      <c r="I23" s="54">
        <f t="shared" si="0"/>
        <v>0</v>
      </c>
      <c r="J23" s="46">
        <f t="shared" si="0"/>
        <v>0</v>
      </c>
      <c r="K23" s="74">
        <f t="shared" si="0"/>
        <v>0</v>
      </c>
      <c r="L23" s="59"/>
      <c r="M23" s="20"/>
      <c r="O23" s="6"/>
      <c r="P23" s="6"/>
    </row>
    <row r="24" spans="1:16" s="5" customFormat="1" ht="30.75" customHeight="1">
      <c r="A24" s="63"/>
      <c r="B24" s="63"/>
      <c r="C24" s="63"/>
      <c r="D24" s="63"/>
      <c r="E24" s="63"/>
      <c r="F24" s="63"/>
      <c r="G24" s="63"/>
      <c r="I24" s="54">
        <f t="shared" si="0"/>
        <v>0</v>
      </c>
      <c r="J24" s="46">
        <f t="shared" si="0"/>
        <v>0</v>
      </c>
      <c r="K24" s="74">
        <f t="shared" si="0"/>
        <v>0</v>
      </c>
      <c r="L24" s="59"/>
      <c r="M24" s="20"/>
      <c r="O24" s="6"/>
      <c r="P24" s="6"/>
    </row>
    <row r="25" spans="1:16" s="5" customFormat="1" ht="30.75" customHeight="1">
      <c r="A25" s="63"/>
      <c r="B25" s="63"/>
      <c r="C25" s="63"/>
      <c r="D25" s="63"/>
      <c r="E25" s="63"/>
      <c r="F25" s="63"/>
      <c r="G25" s="63"/>
      <c r="I25" s="54">
        <f t="shared" si="0"/>
        <v>0</v>
      </c>
      <c r="J25" s="46">
        <f t="shared" si="0"/>
        <v>0</v>
      </c>
      <c r="K25" s="74">
        <f t="shared" si="0"/>
        <v>0</v>
      </c>
      <c r="L25" s="59"/>
      <c r="M25" s="20"/>
      <c r="O25" s="6"/>
      <c r="P25" s="6"/>
    </row>
    <row r="26" spans="1:16" ht="30.75" customHeight="1">
      <c r="A26" s="63"/>
      <c r="B26" s="63"/>
      <c r="C26" s="63"/>
      <c r="D26" s="63"/>
      <c r="E26" s="63"/>
      <c r="F26" s="63"/>
      <c r="G26" s="63"/>
      <c r="I26" s="54">
        <f t="shared" si="0"/>
        <v>0</v>
      </c>
      <c r="J26" s="46">
        <f t="shared" si="0"/>
        <v>0</v>
      </c>
      <c r="K26" s="74">
        <f t="shared" si="0"/>
        <v>0</v>
      </c>
      <c r="L26" s="59"/>
    </row>
    <row r="27" spans="1:16" ht="30.75" customHeight="1">
      <c r="I27" s="70">
        <f t="shared" si="0"/>
        <v>0</v>
      </c>
      <c r="J27" s="71">
        <f t="shared" si="0"/>
        <v>0</v>
      </c>
      <c r="K27" s="75">
        <f t="shared" si="0"/>
        <v>0</v>
      </c>
      <c r="L27" s="59"/>
    </row>
    <row r="28" spans="1:16" ht="30.75" customHeight="1">
      <c r="L28" s="59"/>
    </row>
    <row r="30" spans="1:16">
      <c r="H30" s="32" t="s">
        <v>36</v>
      </c>
      <c r="I30" s="28"/>
    </row>
    <row r="32" spans="1:16">
      <c r="H32" s="36" t="s">
        <v>44</v>
      </c>
    </row>
    <row r="34" spans="8:12">
      <c r="I34" s="69">
        <f>I13</f>
        <v>0</v>
      </c>
      <c r="J34" s="78" t="s">
        <v>64</v>
      </c>
      <c r="K34" s="26">
        <f>ROUNDDOWN(I13*4/10,0)</f>
        <v>0</v>
      </c>
      <c r="L34" s="20" t="s">
        <v>15</v>
      </c>
    </row>
    <row r="37" spans="8:12">
      <c r="H37" s="36" t="s">
        <v>53</v>
      </c>
    </row>
    <row r="38" spans="8:12">
      <c r="K38" s="30">
        <v>2000000</v>
      </c>
      <c r="L38" s="20" t="s">
        <v>15</v>
      </c>
    </row>
    <row r="43" spans="8:12">
      <c r="K43" s="31" t="s">
        <v>40</v>
      </c>
    </row>
    <row r="46" spans="8:12" ht="18" thickBot="1">
      <c r="I46" s="40" t="s">
        <v>21</v>
      </c>
      <c r="J46" s="37"/>
      <c r="K46" s="38">
        <f>IF(J21="","",ROUNDDOWN(MIN(K34,K38),-3))</f>
        <v>0</v>
      </c>
      <c r="L46" s="39" t="s">
        <v>15</v>
      </c>
    </row>
    <row r="47" spans="8:12" ht="15" thickTop="1">
      <c r="K47" s="58" t="s">
        <v>46</v>
      </c>
    </row>
  </sheetData>
  <mergeCells count="7">
    <mergeCell ref="H3:L3"/>
    <mergeCell ref="H2:L2"/>
    <mergeCell ref="D3:F3"/>
    <mergeCell ref="D4:F4"/>
    <mergeCell ref="I19:I20"/>
    <mergeCell ref="J19:J20"/>
    <mergeCell ref="K19:K20"/>
  </mergeCells>
  <phoneticPr fontId="2"/>
  <dataValidations count="3">
    <dataValidation type="list" allowBlank="1" sqref="D4:F4">
      <formula1>"筑後市大字　番地先"</formula1>
    </dataValidation>
    <dataValidation type="list" allowBlank="1" showInputMessage="1" showErrorMessage="1" sqref="C10:C16">
      <formula1>管種</formula1>
    </dataValidation>
    <dataValidation type="list" allowBlank="1" showInputMessage="1" showErrorMessage="1" sqref="D10:D16">
      <formula1>呼び径２</formula1>
    </dataValidation>
  </dataValidations>
  <pageMargins left="1.1811023622047245" right="0.98425196850393704" top="0.98425196850393704" bottom="0.5905511811023622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45" sqref="C45"/>
    </sheetView>
  </sheetViews>
  <sheetFormatPr defaultRowHeight="13.5"/>
  <sheetData>
    <row r="2" spans="1:6">
      <c r="A2" s="3" t="s">
        <v>12</v>
      </c>
      <c r="B2" s="3" t="s">
        <v>1</v>
      </c>
      <c r="C2" s="2" t="s">
        <v>3</v>
      </c>
      <c r="D2" s="2" t="s">
        <v>4</v>
      </c>
      <c r="F2" s="3" t="s">
        <v>47</v>
      </c>
    </row>
    <row r="3" spans="1:6">
      <c r="A3" s="3" t="s">
        <v>17</v>
      </c>
      <c r="B3" s="3" t="s">
        <v>5</v>
      </c>
      <c r="C3" s="4">
        <v>10000</v>
      </c>
      <c r="D3" s="4">
        <v>3000</v>
      </c>
      <c r="F3" s="3" t="s">
        <v>9</v>
      </c>
    </row>
    <row r="4" spans="1:6">
      <c r="A4" s="3" t="s">
        <v>18</v>
      </c>
      <c r="B4" s="3" t="s">
        <v>7</v>
      </c>
      <c r="C4" s="4">
        <v>11000</v>
      </c>
      <c r="D4" s="4">
        <v>4000</v>
      </c>
      <c r="F4" s="3" t="s">
        <v>48</v>
      </c>
    </row>
    <row r="5" spans="1:6">
      <c r="A5" s="3" t="s">
        <v>19</v>
      </c>
      <c r="B5" s="3" t="s">
        <v>8</v>
      </c>
      <c r="C5" s="4">
        <v>12000</v>
      </c>
      <c r="D5" s="4">
        <v>5000</v>
      </c>
      <c r="F5" s="3" t="s">
        <v>49</v>
      </c>
    </row>
    <row r="6" spans="1:6">
      <c r="A6" s="3"/>
      <c r="B6" s="3" t="s">
        <v>6</v>
      </c>
      <c r="C6" s="4">
        <v>13000</v>
      </c>
      <c r="D6" s="4">
        <v>6000</v>
      </c>
      <c r="F6" s="3" t="s">
        <v>50</v>
      </c>
    </row>
    <row r="7" spans="1:6">
      <c r="A7" s="3"/>
      <c r="B7" s="3" t="s">
        <v>9</v>
      </c>
      <c r="C7" s="4">
        <v>18000</v>
      </c>
      <c r="D7" s="4">
        <v>11000</v>
      </c>
      <c r="F7" s="3" t="s">
        <v>51</v>
      </c>
    </row>
    <row r="9" spans="1:6">
      <c r="A9" t="s">
        <v>10</v>
      </c>
    </row>
    <row r="10" spans="1:6">
      <c r="A10" t="s">
        <v>11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補助金（個人）</vt:lpstr>
      <vt:lpstr>補助金（事業者）</vt:lpstr>
      <vt:lpstr>データ</vt:lpstr>
      <vt:lpstr>'補助金（個人）'!Print_Area</vt:lpstr>
      <vt:lpstr>'補助金（事業者）'!Print_Area</vt:lpstr>
      <vt:lpstr>管種</vt:lpstr>
      <vt:lpstr>呼び径</vt:lpstr>
      <vt:lpstr>呼び径２</vt:lpstr>
    </vt:vector>
  </TitlesOfParts>
  <Company>筑後市役所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上下水道課　稲冨　裕</dc:creator>
  <cp:lastModifiedBy>上下水道課　稲冨　裕</cp:lastModifiedBy>
  <cp:lastPrinted>2019-06-24T11:04:39Z</cp:lastPrinted>
  <dcterms:created xsi:type="dcterms:W3CDTF">2019-05-13T02:28:29Z</dcterms:created>
  <dcterms:modified xsi:type="dcterms:W3CDTF">2019-08-07T23:51:51Z</dcterms:modified>
</cp:coreProperties>
</file>